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105" windowHeight="8355" tabRatio="420" activeTab="2"/>
  </bookViews>
  <sheets>
    <sheet name="Income Statements" sheetId="1" r:id="rId1"/>
    <sheet name="Balance Sheets" sheetId="2" r:id="rId2"/>
    <sheet name="Cash Flow" sheetId="3" r:id="rId3"/>
    <sheet name="Changes in Equity" sheetId="4" r:id="rId4"/>
    <sheet name="Note" sheetId="5" r:id="rId5"/>
  </sheets>
  <definedNames>
    <definedName name="_xlnm.Print_Area" localSheetId="1">'Balance Sheets'!$A$2:$I$60</definedName>
    <definedName name="_xlnm.Print_Area" localSheetId="2">'Cash Flow'!$A$2:$F$58</definedName>
    <definedName name="_xlnm.Print_Area" localSheetId="0">'Income Statements'!$A$1:$J$56</definedName>
    <definedName name="_xlnm.Print_Area" localSheetId="4">'Note'!$A$3:$I$224</definedName>
  </definedNames>
  <calcPr fullCalcOnLoad="1"/>
</workbook>
</file>

<file path=xl/comments1.xml><?xml version="1.0" encoding="utf-8"?>
<comments xmlns="http://schemas.openxmlformats.org/spreadsheetml/2006/main">
  <authors>
    <author>Qa1</author>
  </authors>
  <commentList>
    <comment ref="J30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109 x 28% = 30.52</t>
        </r>
      </text>
    </comment>
    <comment ref="G30" authorId="0">
      <text>
        <r>
          <rPr>
            <b/>
            <sz val="8"/>
            <rFont val="Tahoma"/>
            <family val="0"/>
          </rPr>
          <t>Qa1:</t>
        </r>
        <r>
          <rPr>
            <sz val="8"/>
            <rFont val="Tahoma"/>
            <family val="0"/>
          </rPr>
          <t xml:space="preserve">
To collect from Interest Income 109 x 28% = 30.52</t>
        </r>
      </text>
    </comment>
  </commentList>
</comments>
</file>

<file path=xl/sharedStrings.xml><?xml version="1.0" encoding="utf-8"?>
<sst xmlns="http://schemas.openxmlformats.org/spreadsheetml/2006/main" count="372" uniqueCount="299">
  <si>
    <t>SUPERCOMAL TECHNOLOGIES BERHAD</t>
  </si>
  <si>
    <t>( Company No. : 197527-H )</t>
  </si>
  <si>
    <t xml:space="preserve">      ( Incorporated in Malaysia )</t>
  </si>
  <si>
    <t>( Unaudited )</t>
  </si>
  <si>
    <t>Note</t>
  </si>
  <si>
    <t>Cumulative Quarter Ended</t>
  </si>
  <si>
    <t>RM ' 000</t>
  </si>
  <si>
    <t>Revenue</t>
  </si>
  <si>
    <t>Cost of Goods Sold</t>
  </si>
  <si>
    <t>#</t>
  </si>
  <si>
    <t>Administrative Expenses</t>
  </si>
  <si>
    <t>Selling and Marketing Expenses</t>
  </si>
  <si>
    <t>Finance Costs, net</t>
  </si>
  <si>
    <t>Taxation</t>
  </si>
  <si>
    <t>26a</t>
  </si>
  <si>
    <t xml:space="preserve">EPS </t>
  </si>
  <si>
    <t>- Basic (sen)</t>
  </si>
  <si>
    <t>- Diluted</t>
  </si>
  <si>
    <t>26b</t>
  </si>
  <si>
    <t>Note # :</t>
  </si>
  <si>
    <t>Gains from scrap and other disposal</t>
  </si>
  <si>
    <t>Interest Income</t>
  </si>
  <si>
    <t>-</t>
  </si>
  <si>
    <t>(Unaudited)</t>
  </si>
  <si>
    <t>Current Quarter</t>
  </si>
  <si>
    <t>Inventories</t>
  </si>
  <si>
    <t>Trade Payables</t>
  </si>
  <si>
    <t>Bank Borrowings</t>
  </si>
  <si>
    <t>Trade Receivables</t>
  </si>
  <si>
    <t>Other Receivables</t>
  </si>
  <si>
    <t>Property, Plant and Equipment</t>
  </si>
  <si>
    <t>Share Capital</t>
  </si>
  <si>
    <t>Reserves</t>
  </si>
  <si>
    <t>-  Share Premium</t>
  </si>
  <si>
    <t>-  Revaluation Reserve</t>
  </si>
  <si>
    <t>-  Retained Profit</t>
  </si>
  <si>
    <t>Deferred Taxation</t>
  </si>
  <si>
    <t>Share</t>
  </si>
  <si>
    <t>Capital</t>
  </si>
  <si>
    <t>Reserve</t>
  </si>
  <si>
    <t>Retained</t>
  </si>
  <si>
    <t>Profit</t>
  </si>
  <si>
    <t>Total</t>
  </si>
  <si>
    <t>(Cumulative)</t>
  </si>
  <si>
    <t>ended</t>
  </si>
  <si>
    <t>Changes in Working Capital :-</t>
  </si>
  <si>
    <t>Net Change in Inventories</t>
  </si>
  <si>
    <t>Net Change in current assets</t>
  </si>
  <si>
    <t>Net Change in current liabilities</t>
  </si>
  <si>
    <t>CASH FLOWS FROM INVESTING ACTIVITIES :-</t>
  </si>
  <si>
    <t>Interest received</t>
  </si>
  <si>
    <t>Purchase of property, plant &amp; equipment</t>
  </si>
  <si>
    <t>CASH FLOWS FROM FINANCING ACTIVITIES :-</t>
  </si>
  <si>
    <t>Net change in Cash &amp; Cash Equivalents</t>
  </si>
  <si>
    <t>3.  Seasonal or Cyclical Factors</t>
  </si>
  <si>
    <t xml:space="preserve">     The business operations of the Group were not materially affected by any seasonal or cyclical factors.</t>
  </si>
  <si>
    <t>4.  Unusual Material Event</t>
  </si>
  <si>
    <t xml:space="preserve">     There was no unusual material event during the quarter.</t>
  </si>
  <si>
    <t>5.  Material Change In Estimates</t>
  </si>
  <si>
    <t>6.  Changes in Debt and Equity Securities</t>
  </si>
  <si>
    <t>7.  Dividends Paid</t>
  </si>
  <si>
    <t>8.  Segmental Reporting</t>
  </si>
  <si>
    <t>9.  Valuations of Property, Plant and Equipment</t>
  </si>
  <si>
    <t xml:space="preserve">     Not applicable as the Group did not revalue its property, plant and equipment during the current financial</t>
  </si>
  <si>
    <t xml:space="preserve">     period.</t>
  </si>
  <si>
    <t>10.  Material Subsequent Events</t>
  </si>
  <si>
    <t>11.  Changes in the Composition of The Group</t>
  </si>
  <si>
    <t xml:space="preserve">     There was no change in the composition of the Group during the financial period under review.</t>
  </si>
  <si>
    <t>12.  Contingent Liabilities and Contingent Assets</t>
  </si>
  <si>
    <t>13.  Capital Commitments</t>
  </si>
  <si>
    <t>14.  Review of Performance</t>
  </si>
  <si>
    <t>ADDITIONAL INFORMATION REQUIRED BY BM LISTING REQUIREMENTS</t>
  </si>
  <si>
    <t>NOTES TO THE INTERIM FINANCIAL REPORT</t>
  </si>
  <si>
    <t>18.  Taxation</t>
  </si>
  <si>
    <t xml:space="preserve">      Taxation comprises the following :-</t>
  </si>
  <si>
    <t>Individual Quarter</t>
  </si>
  <si>
    <t>Cumulative Quarter</t>
  </si>
  <si>
    <t xml:space="preserve">      Estimate tax expenses</t>
  </si>
  <si>
    <t>19.  Profits/ (Losses) on Sale of Unquoted Investments and / (or) Properties</t>
  </si>
  <si>
    <t xml:space="preserve">      There were no sales of unquoted investments or properties during the financial period under review.</t>
  </si>
  <si>
    <t>20.  Quoted Securities and Investments</t>
  </si>
  <si>
    <t xml:space="preserve">      There were no purchases or disposals of quoted securities during the financial period under review and </t>
  </si>
  <si>
    <t>21.  Corporate Proposals</t>
  </si>
  <si>
    <t>22.  Borrowings and Debts Securities</t>
  </si>
  <si>
    <t>23.  Off Balance Sheet Financial Instruments</t>
  </si>
  <si>
    <t xml:space="preserve">      There was no off balance sheet financial instrument utilized as at the date of this announcement.</t>
  </si>
  <si>
    <t>24.  Changes in Material Litigation</t>
  </si>
  <si>
    <t xml:space="preserve">      There was no material litigation pending on the date of this announcement.</t>
  </si>
  <si>
    <t>25.  Dividends Paid</t>
  </si>
  <si>
    <t>The Group and The Company</t>
  </si>
  <si>
    <t xml:space="preserve">      Dividend declared and paid :</t>
  </si>
  <si>
    <t>26.  Earnings Per Share (EPS)</t>
  </si>
  <si>
    <t>(a)  Basic EPS</t>
  </si>
  <si>
    <t>Basic EPS (sen)</t>
  </si>
  <si>
    <t>(b)  Fully Diluted EPS</t>
  </si>
  <si>
    <t>Not applicable.</t>
  </si>
  <si>
    <t>27.  Authorization for Issue</t>
  </si>
  <si>
    <t xml:space="preserve">      The interim financial statements were authorized for issue by the Board of Directors in accordance with a </t>
  </si>
  <si>
    <t>Investment</t>
  </si>
  <si>
    <t>Other Operating Income (Net)</t>
  </si>
  <si>
    <t xml:space="preserve">Tax paid </t>
  </si>
  <si>
    <t>Adjustment for non - cash items :-</t>
  </si>
  <si>
    <t xml:space="preserve"> </t>
  </si>
  <si>
    <t>Development costs</t>
  </si>
  <si>
    <t>Interest  Income</t>
  </si>
  <si>
    <t>Interest  Paid</t>
  </si>
  <si>
    <t>Interest  Expenses</t>
  </si>
  <si>
    <t xml:space="preserve">     </t>
  </si>
  <si>
    <t>Amortisation  of  Development  cost</t>
  </si>
  <si>
    <t xml:space="preserve">16.  Prospects For The Financial Year  </t>
  </si>
  <si>
    <t xml:space="preserve">17.  Profit Forecast or Guarantee </t>
  </si>
  <si>
    <t xml:space="preserve">     There were no changes in estimates which materially affect the current interim period.</t>
  </si>
  <si>
    <t xml:space="preserve">      There was no profit forecast or guarantee made public during the financial period under review. </t>
  </si>
  <si>
    <t>Condensed Consolidated Income Statement</t>
  </si>
  <si>
    <t>Net Other Operating Income</t>
  </si>
  <si>
    <t>ASSETS</t>
  </si>
  <si>
    <t xml:space="preserve">Current Assets </t>
  </si>
  <si>
    <t xml:space="preserve">Current Liabilities </t>
  </si>
  <si>
    <t>Cash  and  Bank  Balance</t>
  </si>
  <si>
    <t>Tax (Prepaid)</t>
  </si>
  <si>
    <t xml:space="preserve">      Taxation payable for  current  quarter</t>
  </si>
  <si>
    <t>1.  Basis  Of Preparation</t>
  </si>
  <si>
    <t>2.  Audit Report of Preceding Annual Financial Statements</t>
  </si>
  <si>
    <t>&lt;---- Attributable  to equity  holders  of  the  parent --------------&gt;</t>
  </si>
  <si>
    <t xml:space="preserve">Share </t>
  </si>
  <si>
    <t>Revaluation</t>
  </si>
  <si>
    <t>Premium</t>
  </si>
  <si>
    <t xml:space="preserve">     There  was  no dividend  paid  during  the  quarter.</t>
  </si>
  <si>
    <t>Condensed Consolidated Cash Flow Statement</t>
  </si>
  <si>
    <t>Net cash (used in) investing activities</t>
  </si>
  <si>
    <t>Short-term  deposit  with licensed bank</t>
  </si>
  <si>
    <t>Property,plant and equipment  written  off</t>
  </si>
  <si>
    <t>Property,plant and equipment  written off</t>
  </si>
  <si>
    <t>Depreciation of  property,plant and  equipment</t>
  </si>
  <si>
    <t>Condensed Consolidated Statement of Changes in Equity</t>
  </si>
  <si>
    <t>The Condensed Consolidated Statement of Changes in Equity should be read in conjunction</t>
  </si>
  <si>
    <t xml:space="preserve">     Bursa  Malaysia  Securities  Berhad  for  the  MESDAQ  market.</t>
  </si>
  <si>
    <t xml:space="preserve">Condensed Consolidated Balance Sheet  </t>
  </si>
  <si>
    <t>Non-Current Assets</t>
  </si>
  <si>
    <t>Total  Assets</t>
  </si>
  <si>
    <t>EQUITY AND  LIABILITIES</t>
  </si>
  <si>
    <t>Non-Current Liability</t>
  </si>
  <si>
    <t>Total  Liabilities</t>
  </si>
  <si>
    <t>TOTAL EQUITY AND  LIABILITIES</t>
  </si>
  <si>
    <t>Net asset per share (RM)</t>
  </si>
  <si>
    <t>Quarterly Report  On Consolidated Result</t>
  </si>
  <si>
    <t>As At End Of</t>
  </si>
  <si>
    <t>As At  Preceding</t>
  </si>
  <si>
    <t>Financial Year End</t>
  </si>
  <si>
    <t xml:space="preserve">Other Operating Expenses </t>
  </si>
  <si>
    <t>The Condensed Consolidated Cash Flow Statement should be read in conjunction with the Audited</t>
  </si>
  <si>
    <t xml:space="preserve">      There  were  no  material  subsequent  events.</t>
  </si>
  <si>
    <t>Secured  Short Term  Borrowings :-</t>
  </si>
  <si>
    <t>Bankers' Acceptance</t>
  </si>
  <si>
    <t>RM'000</t>
  </si>
  <si>
    <t>Bank Overdraft</t>
  </si>
  <si>
    <t xml:space="preserve">     No segmental analysis is prepared as the Group is primarily operating in the manufacture of wires  </t>
  </si>
  <si>
    <t>Attributable to :</t>
  </si>
  <si>
    <t>Equity  holders  of  the parent</t>
  </si>
  <si>
    <t>Minority  interests</t>
  </si>
  <si>
    <t>Earnings/(Loss) per  share  attributable  to</t>
  </si>
  <si>
    <t>equity  holders  of the  parent  in  sen</t>
  </si>
  <si>
    <t xml:space="preserve">The Condensed Consolidated Income Statement should be read in conjunction with the Audited  </t>
  </si>
  <si>
    <t>Prepaid Lease  Payments</t>
  </si>
  <si>
    <t>Amortisation  of  Prepaid  Lease Payments</t>
  </si>
  <si>
    <t xml:space="preserve">     The  interim  financial  report  is  unaudited  and  has  been  prepared  in  compliance  with FRS 134,</t>
  </si>
  <si>
    <t>nil</t>
  </si>
  <si>
    <t>The Condensed Consolidated Balance Sheet should be read in conjunction with the Audited</t>
  </si>
  <si>
    <t>Individual</t>
  </si>
  <si>
    <t>Quarter</t>
  </si>
  <si>
    <t>Tax refund</t>
  </si>
  <si>
    <t xml:space="preserve">     There were no issuance, cancellations, repurchases, resale and repayments of debt and equity </t>
  </si>
  <si>
    <t xml:space="preserve">     securities during the current financial period.</t>
  </si>
  <si>
    <t>Gross Profit</t>
  </si>
  <si>
    <t xml:space="preserve">Equity attributable to  equity  holders  of  the  parent </t>
  </si>
  <si>
    <t xml:space="preserve">Profit / (Loss) </t>
  </si>
  <si>
    <t>Profit / (Loss)  after tax</t>
  </si>
  <si>
    <t>: Decrease/(Increase)</t>
  </si>
  <si>
    <t xml:space="preserve">      There were no corporate proposals announced but not completed at the date of this report.</t>
  </si>
  <si>
    <t xml:space="preserve">     The auditors' report on the preceding annual financial statements was not subject to any qualification.</t>
  </si>
  <si>
    <t xml:space="preserve">     and  cables  for  harnessing  and electronic devices.</t>
  </si>
  <si>
    <t>Rental  Income</t>
  </si>
  <si>
    <t>31.12.2007</t>
  </si>
  <si>
    <t xml:space="preserve">      Transfer to /(from) deferred  taxation</t>
  </si>
  <si>
    <t xml:space="preserve">  </t>
  </si>
  <si>
    <t>15.  Comparison with  Immediate  Preceding Quarter's Result</t>
  </si>
  <si>
    <t>Financial Statement of  the  Group for the year ended 31st December , 2007</t>
  </si>
  <si>
    <t>Financial Statement of the Group for the year ended 31st December , 2007</t>
  </si>
  <si>
    <t>Financial Statement of  the  Group  for the year ended  31st  December, 2007</t>
  </si>
  <si>
    <t>Balance as of 1st January , 2008</t>
  </si>
  <si>
    <t>Balance as of  1st January, 2007</t>
  </si>
  <si>
    <t>with the Audited Financial Statement of  the  Group for the year ended 31st December, 2007</t>
  </si>
  <si>
    <t xml:space="preserve">     and  transactions that  are  significant  to  an  understanding  of  the  changes  in  the  financial </t>
  </si>
  <si>
    <t xml:space="preserve">     position  and  performance  of  the Group   since  the  year  ended 31 December 2007.</t>
  </si>
  <si>
    <t xml:space="preserve">     for  financial  period  beginning  1  January 2008:</t>
  </si>
  <si>
    <t xml:space="preserve">     FRS 107</t>
  </si>
  <si>
    <t>Cash Flow  Statements</t>
  </si>
  <si>
    <t>Construction  Contracts</t>
  </si>
  <si>
    <t>Income  Taxes</t>
  </si>
  <si>
    <t>Accounting  for Government  Grants  and  Disclosure  of  Government</t>
  </si>
  <si>
    <t>Assistance</t>
  </si>
  <si>
    <t xml:space="preserve">     FRS 112</t>
  </si>
  <si>
    <t xml:space="preserve">     FRS 118</t>
  </si>
  <si>
    <t xml:space="preserve">     FRS 120</t>
  </si>
  <si>
    <t xml:space="preserve">     FRS 134</t>
  </si>
  <si>
    <t>Interim  Financial  Reporting</t>
  </si>
  <si>
    <t xml:space="preserve">     FRS 137</t>
  </si>
  <si>
    <t>Provisions, Contingent Liabilities  and  Contingent  Assets</t>
  </si>
  <si>
    <t xml:space="preserve">     IC Interpretation 1</t>
  </si>
  <si>
    <t>Changes in Existing  Decommissioning, Restoration and Similar</t>
  </si>
  <si>
    <t>Liabilities</t>
  </si>
  <si>
    <t xml:space="preserve">     IC  Interpretation 2</t>
  </si>
  <si>
    <t>Members' Share  in  Co-operative  Entities  and  Similar  Instruments</t>
  </si>
  <si>
    <t xml:space="preserve">     IC  Interpretation 5</t>
  </si>
  <si>
    <t>Right  to  interests  arising from  Decommissioning, Restoration  and</t>
  </si>
  <si>
    <t xml:space="preserve">  Environmental  Rehabilitation Funds</t>
  </si>
  <si>
    <t xml:space="preserve">     IC  Interpretation 6</t>
  </si>
  <si>
    <t xml:space="preserve">     IC  Interpretation 7</t>
  </si>
  <si>
    <t xml:space="preserve">     IC  Interpretation 8</t>
  </si>
  <si>
    <t>Liabilities arising  from  Participating  in  a  Specific Market</t>
  </si>
  <si>
    <t xml:space="preserve"> - Waste  Electrical  and  Electronic Equipment</t>
  </si>
  <si>
    <t xml:space="preserve"> - Financial Reproting in Hyperinflationary Economies</t>
  </si>
  <si>
    <t>Scope  of  FRS 2</t>
  </si>
  <si>
    <t xml:space="preserve">    policies  of  the  Group</t>
  </si>
  <si>
    <t>Gain in  foreign exchange</t>
  </si>
  <si>
    <t>Net (Loss) before Tax</t>
  </si>
  <si>
    <r>
      <t>Net (loss)</t>
    </r>
    <r>
      <rPr>
        <sz val="10"/>
        <rFont val="Arial"/>
        <family val="0"/>
      </rPr>
      <t xml:space="preserve"> after tax for the period</t>
    </r>
  </si>
  <si>
    <t>Net (loss)  after  tax  for  the period</t>
  </si>
  <si>
    <t>Other Payables</t>
  </si>
  <si>
    <t>Accrued expenses</t>
  </si>
  <si>
    <t>Cash &amp; Cash Equivalents at beginning of  period</t>
  </si>
  <si>
    <t xml:space="preserve">Cash &amp; Cash Equivalents at end of  period </t>
  </si>
  <si>
    <t xml:space="preserve">    The  adoption  of  the  abovementioned  FRSs  does  not  result  in significant  changes  in  accounting</t>
  </si>
  <si>
    <t>Profit/(loss) attributable to shareholder (RM '000)</t>
  </si>
  <si>
    <t xml:space="preserve">     "Interim Financial Reporting" and  Rule  9.22  of  the Listing Requirements  of </t>
  </si>
  <si>
    <t xml:space="preserve">      Group borrowings  as at the end of the reporting period are as  follows:-</t>
  </si>
  <si>
    <t>Proceeds  from  Disposal  of  fixed assets</t>
  </si>
  <si>
    <t>Operating profit  before changes in working capital</t>
  </si>
  <si>
    <t>Profit /(Loss) from  operation</t>
  </si>
  <si>
    <t>Applying  the  Restatement  Approach under FRS 129</t>
  </si>
  <si>
    <t>Net cash (used in )  financing activities</t>
  </si>
  <si>
    <t>Share of (profit) / loss  of  an associate  company</t>
  </si>
  <si>
    <t>(Gain) On Disposal of  fixed assets</t>
  </si>
  <si>
    <t>: (Increase)/ Decrease</t>
  </si>
  <si>
    <t>: (Decrease)/ Increase</t>
  </si>
  <si>
    <t>Net cash flow generated from  operating  activities</t>
  </si>
  <si>
    <t>(Decrease)  in  bank  borrowings</t>
  </si>
  <si>
    <t>Cash generated from operation</t>
  </si>
  <si>
    <t xml:space="preserve">     The   interim   financial   report   should   be  read   in  conjunction  with  the  audited  financial  </t>
  </si>
  <si>
    <t xml:space="preserve">     statements   of   the  Group   for   the   year   ended  31  December  2007. These  explanatory </t>
  </si>
  <si>
    <t xml:space="preserve">     notes  attached  to   the   interim   financial   statements   provide   an   explanation  of  events  </t>
  </si>
  <si>
    <t xml:space="preserve">     The  interim  financial   statements   have  been  prepared  in accordance with the accounting policies</t>
  </si>
  <si>
    <t xml:space="preserve">     the  following  revised   Financial   Reporting  Standards  (FRS)  and   new   Interpretations   effective</t>
  </si>
  <si>
    <t xml:space="preserve">    The  Group  has  not  adopted  FRS 139  Financial  Instruments : Recognition  and  Measurement  which  is</t>
  </si>
  <si>
    <t xml:space="preserve">    effective  from 1 January 2010</t>
  </si>
  <si>
    <t>For The Period  Ended 31st December,2008</t>
  </si>
  <si>
    <t>Fourth Quarter Ended</t>
  </si>
  <si>
    <t>31.12.08</t>
  </si>
  <si>
    <t>31.12.07</t>
  </si>
  <si>
    <t>Provision for  slow  moving  stock</t>
  </si>
  <si>
    <t>Unrealised Gain/(loss) in  foreign  exchange</t>
  </si>
  <si>
    <t>Gain from disposal of fixed assets</t>
  </si>
  <si>
    <t>31.12.2008</t>
  </si>
  <si>
    <t>For Fourth Quarter Ended 31st December, 2008</t>
  </si>
  <si>
    <t>12 months</t>
  </si>
  <si>
    <t>Allowance for  doubtful  debts</t>
  </si>
  <si>
    <t>Unrealised  (gain)/ loss on  foreign exchange</t>
  </si>
  <si>
    <t>For The Twelve Months  Ended  31st  December, 2008</t>
  </si>
  <si>
    <t>Current 12 months ended 31.12.2008</t>
  </si>
  <si>
    <t>Balance as of 31st December,2008</t>
  </si>
  <si>
    <t>Preceding Year's 12 months ended 31.12.2007</t>
  </si>
  <si>
    <t>Balance as of  31st  December ,2007</t>
  </si>
  <si>
    <t>Transfer  of  revaluation  surplus</t>
  </si>
  <si>
    <t>QUARTERLY REPORT FOR THE FINANCIAL PERIOD ENDED  31st  DECEMBER, 2008</t>
  </si>
  <si>
    <t xml:space="preserve">      The Group  had no  contingent  liabilities  and  contingent  assets  as at 31st  December 2008</t>
  </si>
  <si>
    <t xml:space="preserve">     There were  no commitment for purchases of property, plant and equipment as at 31st December 2008</t>
  </si>
  <si>
    <t>QUARTERLY REPORT FOR THE FINANCIAL PERIOD ENDED  31st DECEMBER, 2008</t>
  </si>
  <si>
    <t xml:space="preserve">      a profit  after tax  of  RM 78,000  for  the immediate preceding quarter .The  loss  was   due  to</t>
  </si>
  <si>
    <t xml:space="preserve">      resolution of the directors'  meeting  on   27th  February 2009</t>
  </si>
  <si>
    <t>Write-down  of  slow  moving  inventories</t>
  </si>
  <si>
    <t>( Audited )</t>
  </si>
  <si>
    <t>Share  of  profit / (loss)  of  associated company</t>
  </si>
  <si>
    <t>(Audited)</t>
  </si>
  <si>
    <t xml:space="preserve">     adopted in  the financial statements for the year ended 31 December 2007  except  for  the  adoption of </t>
  </si>
  <si>
    <t xml:space="preserve">     FRS 111</t>
  </si>
  <si>
    <t xml:space="preserve">      compared  to  a  loss  of  RM 1.10 million  for  the  same  quarter of  the  preceding  year.</t>
  </si>
  <si>
    <t xml:space="preserve">      Total  revenue  decreases  by 22%  from  RM 8.28  million  to RM 6.47 million. The  decrease in  sales  </t>
  </si>
  <si>
    <t xml:space="preserve">      revenue of  cables  and  wires  was  in tandem  with  the  decline in  the  electronic  and  electrical  </t>
  </si>
  <si>
    <t xml:space="preserve">      industry  resulting  from  the  chain  effect  of  the  global  economic recession. Our  consolidated</t>
  </si>
  <si>
    <t xml:space="preserve">      trading  loss  was  further  hit  by  the  poor  performance  of  the  automotive  sector, as our  subsidiary</t>
  </si>
  <si>
    <t xml:space="preserve">      is  operating  in  the  motor  vehicle  manufacturing  supportive  industry.</t>
  </si>
  <si>
    <t xml:space="preserve">      the  reasons  stated  in  note  14.</t>
  </si>
  <si>
    <t xml:space="preserve">      measures  to  improve the group's marketing  strategy ,strict costs  control measures  and  develop  </t>
  </si>
  <si>
    <t xml:space="preserve">      some  new  products  with  higher  profitability  so  as  to  improve  our  financial  performance.</t>
  </si>
  <si>
    <t xml:space="preserve">      In  view of  the  current  very  challenging economic scenario,  the  management has  taken various</t>
  </si>
  <si>
    <t xml:space="preserve">      there were no new  material  investments as at the end of the reporting period.</t>
  </si>
  <si>
    <t>Weighted average number of ordinary shares ('000)</t>
  </si>
  <si>
    <t xml:space="preserve">      For   the   quarter   under   review ,  the   group   posted   a   loss   after   tax    of   RM 1.98 million as</t>
  </si>
  <si>
    <t xml:space="preserve">      On a quarter to quarter basis, the Group posted a loss  after tax of RM 1.98 million as compared to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</si>
</sst>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0.000_);\(0.000\)"/>
    <numFmt numFmtId="172" formatCode="#,##0.0"/>
    <numFmt numFmtId="173" formatCode="0.00_);\(0.00\)"/>
    <numFmt numFmtId="174" formatCode="#,##0.0_);\(#,##0.0\)"/>
    <numFmt numFmtId="175" formatCode="_(* #,##0.0_);_(* \(#,##0.0\);_(* &quot;-&quot;??_);_(@_)"/>
    <numFmt numFmtId="176" formatCode="_(* #,##0_);_(* \(#,##0\);_(* &quot;-&quot;??_);_(@_)"/>
    <numFmt numFmtId="177" formatCode="#,##0.00000000000"/>
    <numFmt numFmtId="178" formatCode="_(* #,##0.000_);_(* \(#,##0.000\);_(* &quot;-&quot;??_);_(@_)"/>
    <numFmt numFmtId="179" formatCode="#,##0.000000000"/>
    <numFmt numFmtId="180" formatCode="_(* #,##0.0_);_(* \(#,##0.0\);_(* &quot;-&quot;?_);_(@_)"/>
    <numFmt numFmtId="181" formatCode="_(* #,##0.0000_);_(* \(#,##0.0000\);_(* &quot;-&quot;????_);_(@_)"/>
    <numFmt numFmtId="182" formatCode="_(* #,##0.0000_);_(* \(#,##0.0000\);_(* &quot;-&quot;??_);_(@_)"/>
    <numFmt numFmtId="183" formatCode="_(* #,##0.000_);_(* \(#,##0.000\);_(* &quot;-&quot;???_);_(@_)"/>
  </numFmts>
  <fonts count="19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sz val="10"/>
      <color indexed="11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name val="Arial"/>
      <family val="0"/>
    </font>
    <font>
      <b/>
      <sz val="10"/>
      <color indexed="10"/>
      <name val="Arial"/>
      <family val="2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5" fillId="0" borderId="0" xfId="0" applyFont="1" applyAlignment="1">
      <alignment horizontal="lef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5" xfId="0" applyNumberFormat="1" applyBorder="1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center"/>
    </xf>
    <xf numFmtId="37" fontId="0" fillId="0" borderId="0" xfId="0" applyNumberFormat="1" applyAlignment="1">
      <alignment/>
    </xf>
    <xf numFmtId="0" fontId="8" fillId="0" borderId="0" xfId="0" applyFont="1" applyAlignment="1">
      <alignment/>
    </xf>
    <xf numFmtId="37" fontId="0" fillId="0" borderId="5" xfId="0" applyNumberFormat="1" applyBorder="1" applyAlignment="1">
      <alignment/>
    </xf>
    <xf numFmtId="37" fontId="0" fillId="0" borderId="1" xfId="0" applyNumberFormat="1" applyBorder="1" applyAlignment="1">
      <alignment/>
    </xf>
    <xf numFmtId="37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/>
    </xf>
    <xf numFmtId="172" fontId="0" fillId="0" borderId="0" xfId="0" applyNumberFormat="1" applyAlignment="1">
      <alignment/>
    </xf>
    <xf numFmtId="172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39" fontId="0" fillId="0" borderId="0" xfId="0" applyNumberFormat="1" applyAlignment="1">
      <alignment/>
    </xf>
    <xf numFmtId="37" fontId="0" fillId="0" borderId="6" xfId="0" applyNumberFormat="1" applyBorder="1" applyAlignment="1">
      <alignment/>
    </xf>
    <xf numFmtId="4" fontId="0" fillId="0" borderId="0" xfId="0" applyNumberFormat="1" applyBorder="1" applyAlignment="1" quotePrefix="1">
      <alignment horizontal="right"/>
    </xf>
    <xf numFmtId="43" fontId="0" fillId="0" borderId="0" xfId="0" applyNumberFormat="1" applyAlignment="1">
      <alignment/>
    </xf>
    <xf numFmtId="43" fontId="0" fillId="0" borderId="0" xfId="15" applyAlignment="1" quotePrefix="1">
      <alignment horizontal="right"/>
    </xf>
    <xf numFmtId="43" fontId="0" fillId="0" borderId="0" xfId="15" applyAlignment="1">
      <alignment/>
    </xf>
    <xf numFmtId="176" fontId="0" fillId="0" borderId="0" xfId="15" applyNumberFormat="1" applyAlignment="1">
      <alignment/>
    </xf>
    <xf numFmtId="176" fontId="0" fillId="0" borderId="5" xfId="15" applyNumberFormat="1" applyBorder="1" applyAlignment="1">
      <alignment/>
    </xf>
    <xf numFmtId="176" fontId="0" fillId="0" borderId="11" xfId="15" applyNumberFormat="1" applyBorder="1" applyAlignment="1">
      <alignment/>
    </xf>
    <xf numFmtId="176" fontId="0" fillId="0" borderId="0" xfId="15" applyNumberFormat="1" applyBorder="1" applyAlignment="1">
      <alignment/>
    </xf>
    <xf numFmtId="176" fontId="0" fillId="0" borderId="11" xfId="15" applyNumberFormat="1" applyBorder="1" applyAlignment="1" quotePrefix="1">
      <alignment horizontal="right"/>
    </xf>
    <xf numFmtId="0" fontId="12" fillId="0" borderId="0" xfId="0" applyFont="1" applyAlignment="1">
      <alignment/>
    </xf>
    <xf numFmtId="176" fontId="0" fillId="0" borderId="12" xfId="15" applyNumberFormat="1" applyBorder="1" applyAlignment="1">
      <alignment/>
    </xf>
    <xf numFmtId="176" fontId="9" fillId="0" borderId="0" xfId="15" applyNumberFormat="1" applyFont="1" applyBorder="1" applyAlignment="1">
      <alignment/>
    </xf>
    <xf numFmtId="37" fontId="9" fillId="0" borderId="0" xfId="0" applyNumberFormat="1" applyFont="1" applyFill="1" applyBorder="1" applyAlignment="1">
      <alignment/>
    </xf>
    <xf numFmtId="176" fontId="0" fillId="0" borderId="0" xfId="15" applyNumberFormat="1" applyFont="1" applyAlignment="1">
      <alignment horizontal="right"/>
    </xf>
    <xf numFmtId="43" fontId="0" fillId="0" borderId="0" xfId="15" applyNumberFormat="1" applyAlignment="1">
      <alignment/>
    </xf>
    <xf numFmtId="176" fontId="0" fillId="0" borderId="5" xfId="15" applyNumberFormat="1" applyFont="1" applyBorder="1" applyAlignment="1">
      <alignment horizontal="right"/>
    </xf>
    <xf numFmtId="176" fontId="0" fillId="0" borderId="0" xfId="15" applyNumberFormat="1" applyFont="1" applyAlignment="1">
      <alignment/>
    </xf>
    <xf numFmtId="176" fontId="0" fillId="0" borderId="0" xfId="0" applyNumberFormat="1" applyAlignment="1">
      <alignment/>
    </xf>
    <xf numFmtId="176" fontId="0" fillId="0" borderId="5" xfId="15" applyNumberFormat="1" applyBorder="1" applyAlignment="1">
      <alignment horizontal="center"/>
    </xf>
    <xf numFmtId="176" fontId="0" fillId="0" borderId="0" xfId="15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1" fillId="0" borderId="0" xfId="0" applyFont="1" applyAlignment="1">
      <alignment horizontal="left"/>
    </xf>
    <xf numFmtId="176" fontId="0" fillId="0" borderId="5" xfId="15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76" fontId="0" fillId="0" borderId="0" xfId="15" applyNumberFormat="1" applyAlignment="1">
      <alignment/>
    </xf>
    <xf numFmtId="176" fontId="0" fillId="0" borderId="6" xfId="15" applyNumberFormat="1" applyBorder="1" applyAlignment="1">
      <alignment/>
    </xf>
    <xf numFmtId="43" fontId="0" fillId="0" borderId="0" xfId="15" applyBorder="1" applyAlignment="1">
      <alignment/>
    </xf>
    <xf numFmtId="176" fontId="0" fillId="0" borderId="11" xfId="15" applyNumberFormat="1" applyBorder="1" applyAlignment="1">
      <alignment horizontal="center"/>
    </xf>
    <xf numFmtId="3" fontId="0" fillId="0" borderId="11" xfId="0" applyNumberFormat="1" applyBorder="1" applyAlignment="1" quotePrefix="1">
      <alignment horizontal="center"/>
    </xf>
    <xf numFmtId="3" fontId="0" fillId="0" borderId="11" xfId="0" applyNumberFormat="1" applyBorder="1" applyAlignment="1">
      <alignment horizontal="center"/>
    </xf>
    <xf numFmtId="176" fontId="0" fillId="0" borderId="11" xfId="15" applyNumberFormat="1" applyFont="1" applyBorder="1" applyAlignment="1">
      <alignment horizontal="center"/>
    </xf>
    <xf numFmtId="176" fontId="0" fillId="0" borderId="0" xfId="15" applyNumberFormat="1" applyBorder="1" applyAlignment="1">
      <alignment horizontal="center"/>
    </xf>
    <xf numFmtId="176" fontId="0" fillId="0" borderId="0" xfId="15" applyNumberFormat="1" applyAlignment="1">
      <alignment horizontal="center"/>
    </xf>
    <xf numFmtId="176" fontId="0" fillId="0" borderId="0" xfId="15" applyNumberFormat="1" applyBorder="1" applyAlignment="1" quotePrefix="1">
      <alignment horizontal="center"/>
    </xf>
    <xf numFmtId="176" fontId="0" fillId="0" borderId="0" xfId="15" applyNumberFormat="1" applyFont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17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170" fontId="0" fillId="0" borderId="0" xfId="0" applyNumberFormat="1" applyBorder="1" applyAlignment="1">
      <alignment horizontal="center"/>
    </xf>
    <xf numFmtId="176" fontId="0" fillId="0" borderId="1" xfId="15" applyNumberFormat="1" applyBorder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left"/>
    </xf>
    <xf numFmtId="3" fontId="12" fillId="0" borderId="7" xfId="0" applyNumberFormat="1" applyFont="1" applyBorder="1" applyAlignment="1">
      <alignment/>
    </xf>
    <xf numFmtId="3" fontId="12" fillId="0" borderId="8" xfId="0" applyNumberFormat="1" applyFont="1" applyBorder="1" applyAlignment="1">
      <alignment/>
    </xf>
    <xf numFmtId="3" fontId="12" fillId="0" borderId="9" xfId="0" applyNumberFormat="1" applyFont="1" applyBorder="1" applyAlignment="1">
      <alignment/>
    </xf>
    <xf numFmtId="3" fontId="12" fillId="0" borderId="0" xfId="0" applyNumberFormat="1" applyFont="1" applyAlignment="1">
      <alignment/>
    </xf>
    <xf numFmtId="3" fontId="12" fillId="0" borderId="6" xfId="0" applyNumberFormat="1" applyFont="1" applyBorder="1" applyAlignment="1">
      <alignment/>
    </xf>
    <xf numFmtId="3" fontId="12" fillId="0" borderId="0" xfId="0" applyNumberFormat="1" applyFont="1" applyBorder="1" applyAlignment="1">
      <alignment/>
    </xf>
    <xf numFmtId="3" fontId="12" fillId="0" borderId="5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4" fontId="12" fillId="0" borderId="0" xfId="0" applyNumberFormat="1" applyFont="1" applyBorder="1" applyAlignment="1">
      <alignment horizontal="right"/>
    </xf>
    <xf numFmtId="37" fontId="0" fillId="0" borderId="0" xfId="0" applyNumberFormat="1" applyAlignment="1">
      <alignment/>
    </xf>
    <xf numFmtId="0" fontId="5" fillId="0" borderId="0" xfId="0" applyFont="1" applyBorder="1" applyAlignment="1">
      <alignment horizontal="left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176" fontId="0" fillId="0" borderId="11" xfId="15" applyNumberFormat="1" applyFont="1" applyBorder="1" applyAlignment="1">
      <alignment/>
    </xf>
    <xf numFmtId="3" fontId="0" fillId="0" borderId="7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182" fontId="0" fillId="0" borderId="0" xfId="15" applyNumberFormat="1" applyAlignment="1">
      <alignment/>
    </xf>
    <xf numFmtId="43" fontId="0" fillId="0" borderId="6" xfId="15" applyNumberFormat="1" applyBorder="1" applyAlignment="1">
      <alignment horizontal="right"/>
    </xf>
    <xf numFmtId="176" fontId="0" fillId="0" borderId="0" xfId="15" applyNumberFormat="1" applyFont="1" applyBorder="1" applyAlignment="1">
      <alignment horizontal="right"/>
    </xf>
    <xf numFmtId="0" fontId="16" fillId="0" borderId="0" xfId="0" applyFont="1" applyAlignment="1">
      <alignment/>
    </xf>
    <xf numFmtId="176" fontId="0" fillId="0" borderId="11" xfId="15" applyNumberFormat="1" applyFont="1" applyBorder="1" applyAlignment="1">
      <alignment/>
    </xf>
    <xf numFmtId="43" fontId="12" fillId="0" borderId="6" xfId="15" applyFont="1" applyBorder="1" applyAlignment="1">
      <alignment horizontal="right"/>
    </xf>
    <xf numFmtId="43" fontId="0" fillId="0" borderId="0" xfId="15" applyFont="1" applyAlignment="1">
      <alignment/>
    </xf>
    <xf numFmtId="3" fontId="0" fillId="0" borderId="0" xfId="0" applyNumberFormat="1" applyAlignment="1">
      <alignment horizontal="right"/>
    </xf>
    <xf numFmtId="3" fontId="12" fillId="0" borderId="8" xfId="0" applyNumberFormat="1" applyFont="1" applyBorder="1" applyAlignment="1">
      <alignment horizontal="right"/>
    </xf>
    <xf numFmtId="178" fontId="0" fillId="0" borderId="0" xfId="15" applyNumberFormat="1" applyAlignment="1">
      <alignment/>
    </xf>
    <xf numFmtId="37" fontId="0" fillId="0" borderId="0" xfId="0" applyNumberFormat="1" applyAlignment="1">
      <alignment horizontal="center"/>
    </xf>
    <xf numFmtId="43" fontId="0" fillId="0" borderId="0" xfId="0" applyNumberFormat="1" applyBorder="1" applyAlignment="1">
      <alignment/>
    </xf>
    <xf numFmtId="178" fontId="0" fillId="0" borderId="0" xfId="15" applyNumberFormat="1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4:M71"/>
  <sheetViews>
    <sheetView workbookViewId="0" topLeftCell="A8">
      <pane xSplit="5" ySplit="7" topLeftCell="F38" activePane="bottomRight" state="frozen"/>
      <selection pane="topLeft" activeCell="A8" sqref="A8"/>
      <selection pane="topRight" activeCell="F8" sqref="F8"/>
      <selection pane="bottomLeft" activeCell="A15" sqref="A15"/>
      <selection pane="bottomRight" activeCell="F52" sqref="F52"/>
    </sheetView>
  </sheetViews>
  <sheetFormatPr defaultColWidth="9.140625" defaultRowHeight="12.75"/>
  <cols>
    <col min="4" max="4" width="13.140625" style="0" customWidth="1"/>
    <col min="5" max="5" width="6.140625" style="0" customWidth="1"/>
    <col min="6" max="7" width="11.28125" style="0" customWidth="1"/>
    <col min="8" max="8" width="1.421875" style="0" customWidth="1"/>
    <col min="9" max="10" width="11.28125" style="0" customWidth="1"/>
    <col min="11" max="12" width="11.8515625" style="48" bestFit="1" customWidth="1"/>
    <col min="13" max="14" width="15.57421875" style="48" customWidth="1"/>
    <col min="15" max="16" width="13.421875" style="0" customWidth="1"/>
  </cols>
  <sheetData>
    <row r="1" ht="12.75"/>
    <row r="2" ht="12.75"/>
    <row r="3" ht="12.75"/>
    <row r="4" spans="1:2" ht="18.75">
      <c r="A4" s="1" t="s">
        <v>0</v>
      </c>
      <c r="B4" s="2"/>
    </row>
    <row r="5" spans="1:2" ht="15.75">
      <c r="A5" s="2"/>
      <c r="B5" s="3" t="s">
        <v>1</v>
      </c>
    </row>
    <row r="6" spans="1:2" ht="12.75">
      <c r="A6" s="2"/>
      <c r="B6" s="4" t="s">
        <v>2</v>
      </c>
    </row>
    <row r="7" ht="12.75"/>
    <row r="8" spans="1:6" ht="12.75">
      <c r="A8" s="5" t="s">
        <v>113</v>
      </c>
      <c r="F8" s="5"/>
    </row>
    <row r="9" spans="1:6" ht="12.75">
      <c r="A9" s="5" t="s">
        <v>255</v>
      </c>
      <c r="F9" s="5"/>
    </row>
    <row r="10" ht="12.75"/>
    <row r="11" spans="5:9" ht="12.75">
      <c r="E11" s="9" t="s">
        <v>4</v>
      </c>
      <c r="F11" s="10" t="s">
        <v>3</v>
      </c>
      <c r="G11" s="10"/>
      <c r="I11" t="s">
        <v>3</v>
      </c>
    </row>
    <row r="12" spans="6:9" ht="12.75">
      <c r="F12" t="s">
        <v>256</v>
      </c>
      <c r="I12" t="s">
        <v>5</v>
      </c>
    </row>
    <row r="13" spans="6:10" ht="12.75">
      <c r="F13" s="9" t="s">
        <v>257</v>
      </c>
      <c r="G13" s="9" t="s">
        <v>258</v>
      </c>
      <c r="H13" s="9"/>
      <c r="I13" s="9" t="s">
        <v>257</v>
      </c>
      <c r="J13" s="9" t="s">
        <v>258</v>
      </c>
    </row>
    <row r="14" spans="6:10" ht="12.75">
      <c r="F14" s="10" t="s">
        <v>6</v>
      </c>
      <c r="G14" s="10" t="s">
        <v>6</v>
      </c>
      <c r="I14" s="10" t="s">
        <v>6</v>
      </c>
      <c r="J14" s="10" t="s">
        <v>6</v>
      </c>
    </row>
    <row r="15" ht="12.75"/>
    <row r="16" spans="1:13" ht="12.75">
      <c r="A16" t="s">
        <v>7</v>
      </c>
      <c r="F16" s="49">
        <v>6465</v>
      </c>
      <c r="G16" s="49">
        <v>8277</v>
      </c>
      <c r="H16" s="49"/>
      <c r="I16" s="49">
        <v>32926</v>
      </c>
      <c r="J16" s="49">
        <v>37790</v>
      </c>
      <c r="K16" s="112"/>
      <c r="L16" s="112"/>
      <c r="M16" s="115"/>
    </row>
    <row r="17" spans="1:13" ht="13.5" thickBot="1">
      <c r="A17" t="s">
        <v>8</v>
      </c>
      <c r="F17" s="51">
        <v>-6770</v>
      </c>
      <c r="G17" s="102">
        <v>-7703</v>
      </c>
      <c r="H17" s="51"/>
      <c r="I17" s="51">
        <v>-31145</v>
      </c>
      <c r="J17" s="102">
        <v>-34771</v>
      </c>
      <c r="K17" s="118"/>
      <c r="L17" s="118"/>
      <c r="M17" s="115"/>
    </row>
    <row r="18" spans="1:13" ht="12.75">
      <c r="A18" t="s">
        <v>173</v>
      </c>
      <c r="F18" s="49">
        <f>SUM(F16:F17)</f>
        <v>-305</v>
      </c>
      <c r="G18" s="49">
        <v>574</v>
      </c>
      <c r="H18" s="49"/>
      <c r="I18" s="49">
        <f>SUM(I16:I17)</f>
        <v>1781</v>
      </c>
      <c r="J18" s="49">
        <v>3019</v>
      </c>
      <c r="K18" s="118"/>
      <c r="L18" s="118"/>
      <c r="M18" s="115"/>
    </row>
    <row r="19" spans="6:13" ht="12.75">
      <c r="F19" s="49"/>
      <c r="G19" s="48"/>
      <c r="H19" s="49"/>
      <c r="I19" s="48"/>
      <c r="J19" s="48"/>
      <c r="K19" s="118"/>
      <c r="L19" s="118"/>
      <c r="M19" s="115"/>
    </row>
    <row r="20" spans="1:13" ht="12.75">
      <c r="A20" t="s">
        <v>99</v>
      </c>
      <c r="E20" s="9" t="s">
        <v>9</v>
      </c>
      <c r="F20" s="49">
        <v>54</v>
      </c>
      <c r="G20" s="49">
        <v>187</v>
      </c>
      <c r="H20" s="49"/>
      <c r="I20" s="49">
        <v>1102</v>
      </c>
      <c r="J20" s="49">
        <v>1809</v>
      </c>
      <c r="K20" s="118"/>
      <c r="L20" s="118"/>
      <c r="M20" s="115"/>
    </row>
    <row r="21" spans="1:13" ht="12.75">
      <c r="A21" t="s">
        <v>10</v>
      </c>
      <c r="E21" s="9"/>
      <c r="F21" s="52">
        <v>-1263</v>
      </c>
      <c r="G21" s="52">
        <v>-1215</v>
      </c>
      <c r="H21" s="49"/>
      <c r="I21" s="49">
        <v>-4382</v>
      </c>
      <c r="J21" s="52">
        <v>-4878</v>
      </c>
      <c r="K21" s="118"/>
      <c r="L21" s="118"/>
      <c r="M21" s="115"/>
    </row>
    <row r="22" spans="1:13" ht="12.75">
      <c r="A22" t="s">
        <v>11</v>
      </c>
      <c r="E22" s="9"/>
      <c r="F22" s="52">
        <v>-165</v>
      </c>
      <c r="G22" s="52">
        <v>-85</v>
      </c>
      <c r="H22" s="49"/>
      <c r="I22" s="49">
        <v>-421</v>
      </c>
      <c r="J22" s="52">
        <v>-367</v>
      </c>
      <c r="K22" s="118"/>
      <c r="L22" s="118"/>
      <c r="M22" s="115"/>
    </row>
    <row r="23" spans="1:13" ht="13.5" thickBot="1">
      <c r="A23" t="s">
        <v>149</v>
      </c>
      <c r="E23" s="9"/>
      <c r="F23" s="51">
        <v>-52</v>
      </c>
      <c r="G23" s="51">
        <v>-70</v>
      </c>
      <c r="H23" s="51"/>
      <c r="I23" s="51">
        <v>-223</v>
      </c>
      <c r="J23" s="51">
        <v>-439</v>
      </c>
      <c r="K23" s="118"/>
      <c r="L23" s="118"/>
      <c r="M23" s="115"/>
    </row>
    <row r="24" spans="1:13" ht="12.75">
      <c r="A24" t="s">
        <v>238</v>
      </c>
      <c r="E24" s="9"/>
      <c r="F24" s="49">
        <f>SUM(F18:F23)</f>
        <v>-1731</v>
      </c>
      <c r="G24" s="49">
        <v>-609</v>
      </c>
      <c r="H24" s="49"/>
      <c r="I24" s="49">
        <f>SUM(I18:I23)</f>
        <v>-2143</v>
      </c>
      <c r="J24" s="49">
        <v>-856</v>
      </c>
      <c r="K24" s="118"/>
      <c r="L24" s="118"/>
      <c r="M24" s="115"/>
    </row>
    <row r="25" spans="1:13" ht="12.75">
      <c r="A25" t="s">
        <v>12</v>
      </c>
      <c r="E25" s="9"/>
      <c r="F25" s="49">
        <v>-23</v>
      </c>
      <c r="G25" s="52">
        <v>-35</v>
      </c>
      <c r="H25" s="49"/>
      <c r="I25" s="49">
        <v>-110</v>
      </c>
      <c r="J25" s="52">
        <v>-253</v>
      </c>
      <c r="K25" s="118"/>
      <c r="L25" s="118"/>
      <c r="M25" s="115"/>
    </row>
    <row r="26" spans="5:13" ht="12.75">
      <c r="E26" s="9"/>
      <c r="F26" s="49"/>
      <c r="G26" s="49"/>
      <c r="H26" s="49"/>
      <c r="I26" s="49"/>
      <c r="J26" s="49"/>
      <c r="K26" s="118"/>
      <c r="L26" s="118"/>
      <c r="M26" s="115"/>
    </row>
    <row r="27" spans="1:13" ht="13.5" thickBot="1">
      <c r="A27" t="s">
        <v>281</v>
      </c>
      <c r="E27" s="9"/>
      <c r="F27" s="51">
        <v>70</v>
      </c>
      <c r="G27" s="53">
        <v>-29</v>
      </c>
      <c r="H27" s="51"/>
      <c r="I27" s="51">
        <v>78</v>
      </c>
      <c r="J27" s="53">
        <v>-50</v>
      </c>
      <c r="K27" s="118"/>
      <c r="L27" s="118"/>
      <c r="M27" s="115"/>
    </row>
    <row r="28" spans="1:13" ht="12.75">
      <c r="A28" t="s">
        <v>175</v>
      </c>
      <c r="E28" s="9"/>
      <c r="F28" s="49">
        <f>SUM(F24:F27)</f>
        <v>-1684</v>
      </c>
      <c r="G28" s="49">
        <v>-673</v>
      </c>
      <c r="H28" s="49"/>
      <c r="I28" s="49">
        <f>SUM(I24:I27)</f>
        <v>-2175</v>
      </c>
      <c r="J28" s="49">
        <v>-1159</v>
      </c>
      <c r="K28" s="118"/>
      <c r="L28" s="118"/>
      <c r="M28" s="115"/>
    </row>
    <row r="29" spans="5:13" ht="12.75">
      <c r="E29" s="9"/>
      <c r="F29" s="49"/>
      <c r="G29" s="49"/>
      <c r="H29" s="49"/>
      <c r="I29" s="106"/>
      <c r="J29" s="49"/>
      <c r="K29" s="118"/>
      <c r="L29" s="118"/>
      <c r="M29" s="115"/>
    </row>
    <row r="30" spans="1:13" ht="13.5" thickBot="1">
      <c r="A30" t="s">
        <v>13</v>
      </c>
      <c r="E30" s="9">
        <v>18</v>
      </c>
      <c r="F30" s="102">
        <v>-291</v>
      </c>
      <c r="G30" s="51">
        <v>-427</v>
      </c>
      <c r="H30" s="51"/>
      <c r="I30" s="51">
        <v>-291</v>
      </c>
      <c r="J30" s="51">
        <v>-427</v>
      </c>
      <c r="K30" s="118"/>
      <c r="L30" s="118"/>
      <c r="M30" s="115"/>
    </row>
    <row r="31" spans="1:13" ht="13.5" thickBot="1">
      <c r="A31" t="s">
        <v>176</v>
      </c>
      <c r="F31" s="55">
        <f>SUM(F28:F30)</f>
        <v>-1975</v>
      </c>
      <c r="G31" s="55">
        <v>-1100</v>
      </c>
      <c r="H31" s="55"/>
      <c r="I31" s="55">
        <f>SUM(I28:I30)</f>
        <v>-2466</v>
      </c>
      <c r="J31" s="55">
        <v>-1586</v>
      </c>
      <c r="K31" s="118"/>
      <c r="L31" s="118"/>
      <c r="M31" s="115"/>
    </row>
    <row r="32" spans="6:13" ht="12.75">
      <c r="F32" s="49"/>
      <c r="G32" s="49"/>
      <c r="H32" s="49"/>
      <c r="I32" s="49"/>
      <c r="J32" s="49"/>
      <c r="K32" s="118"/>
      <c r="L32" s="118"/>
      <c r="M32" s="115"/>
    </row>
    <row r="33" spans="1:13" ht="12.75">
      <c r="A33" t="s">
        <v>157</v>
      </c>
      <c r="F33" s="77"/>
      <c r="G33" s="79"/>
      <c r="H33" s="77"/>
      <c r="I33" s="49"/>
      <c r="J33" s="79"/>
      <c r="K33" s="118"/>
      <c r="L33" s="118"/>
      <c r="M33" s="115"/>
    </row>
    <row r="34" spans="1:13" ht="12.75">
      <c r="A34" t="s">
        <v>158</v>
      </c>
      <c r="F34" s="77">
        <f>+F31</f>
        <v>-1975</v>
      </c>
      <c r="G34" s="77">
        <v>-1100</v>
      </c>
      <c r="H34" s="77">
        <v>0</v>
      </c>
      <c r="I34" s="49">
        <f>+I31</f>
        <v>-2466</v>
      </c>
      <c r="J34" s="77">
        <f>+J31</f>
        <v>-1586</v>
      </c>
      <c r="K34" s="118"/>
      <c r="L34" s="118"/>
      <c r="M34" s="115"/>
    </row>
    <row r="35" spans="1:13" ht="13.5" thickBot="1">
      <c r="A35" t="s">
        <v>159</v>
      </c>
      <c r="F35" s="76">
        <v>0</v>
      </c>
      <c r="G35" s="76">
        <v>0</v>
      </c>
      <c r="H35" s="76">
        <v>0</v>
      </c>
      <c r="I35" s="51">
        <v>0</v>
      </c>
      <c r="J35" s="76">
        <v>0</v>
      </c>
      <c r="K35" s="118"/>
      <c r="L35" s="118"/>
      <c r="M35" s="115"/>
    </row>
    <row r="36" spans="6:13" ht="13.5" thickBot="1">
      <c r="F36" s="55">
        <v>-1975.431879999995</v>
      </c>
      <c r="G36" s="51">
        <v>-1100</v>
      </c>
      <c r="H36" s="51"/>
      <c r="I36" s="51">
        <v>-2466.431879999995</v>
      </c>
      <c r="J36" s="51">
        <v>-1586</v>
      </c>
      <c r="K36" s="118"/>
      <c r="L36" s="118"/>
      <c r="M36" s="115"/>
    </row>
    <row r="37" spans="6:13" ht="12.75">
      <c r="F37" s="48"/>
      <c r="G37" s="8"/>
      <c r="H37" s="8"/>
      <c r="I37" s="49"/>
      <c r="J37" s="8"/>
      <c r="K37" s="118"/>
      <c r="L37" s="118"/>
      <c r="M37" s="115"/>
    </row>
    <row r="38" spans="1:13" ht="12.75">
      <c r="A38" t="s">
        <v>160</v>
      </c>
      <c r="F38" s="48"/>
      <c r="G38" s="8"/>
      <c r="H38" s="8"/>
      <c r="I38" s="49"/>
      <c r="J38" s="8"/>
      <c r="K38" s="118"/>
      <c r="L38" s="118"/>
      <c r="M38" s="115"/>
    </row>
    <row r="39" spans="1:13" ht="12.75">
      <c r="A39" t="s">
        <v>161</v>
      </c>
      <c r="F39" s="48"/>
      <c r="G39" s="8"/>
      <c r="H39" s="8"/>
      <c r="I39" s="49"/>
      <c r="J39" s="8"/>
      <c r="K39" s="118"/>
      <c r="L39" s="118"/>
      <c r="M39" s="115"/>
    </row>
    <row r="40" spans="1:12" ht="12.75">
      <c r="A40" t="s">
        <v>15</v>
      </c>
      <c r="B40" s="11" t="s">
        <v>16</v>
      </c>
      <c r="E40" t="s">
        <v>14</v>
      </c>
      <c r="F40" s="47">
        <f>+F36/243000*100</f>
        <v>-0.8129349300411502</v>
      </c>
      <c r="G40" s="47">
        <f>+G36/243000*100</f>
        <v>-0.45267489711934156</v>
      </c>
      <c r="H40" s="47">
        <f>+H36/243000*100</f>
        <v>0</v>
      </c>
      <c r="I40" s="47">
        <f>+I36/243000*100</f>
        <v>-1.0149925432098745</v>
      </c>
      <c r="J40" s="47">
        <f>+J36/243000*100</f>
        <v>-0.6526748971193416</v>
      </c>
      <c r="K40" s="118"/>
      <c r="L40" s="118"/>
    </row>
    <row r="41" spans="2:12" ht="13.5" thickBot="1">
      <c r="B41" s="11" t="s">
        <v>17</v>
      </c>
      <c r="E41" t="s">
        <v>18</v>
      </c>
      <c r="F41" s="73">
        <v>0</v>
      </c>
      <c r="G41" s="74" t="s">
        <v>22</v>
      </c>
      <c r="H41" s="75"/>
      <c r="I41" s="74" t="s">
        <v>22</v>
      </c>
      <c r="J41" s="74" t="s">
        <v>22</v>
      </c>
      <c r="K41" s="118"/>
      <c r="L41" s="118"/>
    </row>
    <row r="42" spans="6:12" ht="12.75">
      <c r="F42" s="8"/>
      <c r="G42" s="8"/>
      <c r="H42" s="8"/>
      <c r="I42" s="8"/>
      <c r="J42" s="8"/>
      <c r="K42" s="118"/>
      <c r="L42" s="118"/>
    </row>
    <row r="43" spans="1:12" ht="12.75">
      <c r="A43" s="5" t="s">
        <v>19</v>
      </c>
      <c r="B43" s="5" t="s">
        <v>114</v>
      </c>
      <c r="F43" s="8"/>
      <c r="G43" s="8"/>
      <c r="H43" s="8"/>
      <c r="I43" s="8"/>
      <c r="J43" s="8"/>
      <c r="K43" s="118"/>
      <c r="L43" s="118"/>
    </row>
    <row r="44" spans="1:13" ht="12.75">
      <c r="A44" s="34" t="s">
        <v>261</v>
      </c>
      <c r="B44" s="5"/>
      <c r="F44" s="113">
        <v>3</v>
      </c>
      <c r="G44" s="52">
        <v>0</v>
      </c>
      <c r="H44" s="8"/>
      <c r="I44" s="113">
        <v>3</v>
      </c>
      <c r="J44" s="8">
        <v>17</v>
      </c>
      <c r="K44" s="118"/>
      <c r="L44" s="118"/>
      <c r="M44" s="115"/>
    </row>
    <row r="45" spans="1:13" ht="12.75">
      <c r="A45" t="s">
        <v>132</v>
      </c>
      <c r="F45" s="52">
        <v>-7</v>
      </c>
      <c r="G45" s="52">
        <v>-6</v>
      </c>
      <c r="H45" s="78"/>
      <c r="I45" s="52">
        <v>-26</v>
      </c>
      <c r="J45" s="64">
        <v>-9</v>
      </c>
      <c r="K45" s="118"/>
      <c r="L45" s="118"/>
      <c r="M45" s="106"/>
    </row>
    <row r="46" spans="1:12" ht="12.75">
      <c r="A46" t="s">
        <v>259</v>
      </c>
      <c r="F46" s="52">
        <v>0</v>
      </c>
      <c r="G46" s="52">
        <v>-206</v>
      </c>
      <c r="H46" s="78"/>
      <c r="I46" s="52">
        <v>0</v>
      </c>
      <c r="J46" s="64">
        <v>-206</v>
      </c>
      <c r="K46" s="118"/>
      <c r="L46" s="118"/>
    </row>
    <row r="47" spans="1:12" ht="12.75">
      <c r="A47" t="s">
        <v>20</v>
      </c>
      <c r="F47" s="52">
        <v>108</v>
      </c>
      <c r="G47" s="52">
        <v>435</v>
      </c>
      <c r="H47" s="49"/>
      <c r="I47" s="52">
        <v>1086</v>
      </c>
      <c r="J47" s="49">
        <v>1730</v>
      </c>
      <c r="K47" s="118"/>
      <c r="L47" s="118"/>
    </row>
    <row r="48" spans="1:12" ht="12.75">
      <c r="A48" t="s">
        <v>181</v>
      </c>
      <c r="F48" s="52">
        <v>9</v>
      </c>
      <c r="G48" s="52">
        <v>9</v>
      </c>
      <c r="H48" s="49"/>
      <c r="I48" s="52">
        <v>36</v>
      </c>
      <c r="J48" s="49">
        <v>36</v>
      </c>
      <c r="K48" s="118"/>
      <c r="L48" s="118"/>
    </row>
    <row r="49" spans="1:12" ht="12.75">
      <c r="A49" t="s">
        <v>21</v>
      </c>
      <c r="F49" s="52">
        <v>24</v>
      </c>
      <c r="G49" s="52">
        <v>1</v>
      </c>
      <c r="H49" s="49"/>
      <c r="I49" s="52">
        <v>27</v>
      </c>
      <c r="J49" s="49">
        <v>3</v>
      </c>
      <c r="K49" s="118"/>
      <c r="L49" s="118"/>
    </row>
    <row r="50" spans="1:12" ht="12.75">
      <c r="A50" t="s">
        <v>260</v>
      </c>
      <c r="F50" s="52">
        <v>-73</v>
      </c>
      <c r="G50" s="52">
        <v>-10</v>
      </c>
      <c r="H50" s="49"/>
      <c r="I50" s="52">
        <v>-73</v>
      </c>
      <c r="J50" s="49">
        <v>-10</v>
      </c>
      <c r="K50" s="118"/>
      <c r="L50" s="118"/>
    </row>
    <row r="51" spans="1:12" ht="13.5" thickBot="1">
      <c r="A51" t="s">
        <v>224</v>
      </c>
      <c r="F51" s="110">
        <v>-10</v>
      </c>
      <c r="G51" s="51">
        <v>-36</v>
      </c>
      <c r="H51" s="51"/>
      <c r="I51" s="51">
        <v>49</v>
      </c>
      <c r="J51" s="51">
        <v>248</v>
      </c>
      <c r="K51" s="118"/>
      <c r="L51" s="118"/>
    </row>
    <row r="52" spans="6:12" ht="13.5" thickBot="1">
      <c r="F52" s="51">
        <v>54</v>
      </c>
      <c r="G52" s="51">
        <v>187</v>
      </c>
      <c r="H52" s="51"/>
      <c r="I52" s="51">
        <v>1102</v>
      </c>
      <c r="J52" s="51">
        <v>1809</v>
      </c>
      <c r="K52" s="118"/>
      <c r="L52" s="118"/>
    </row>
    <row r="53" spans="11:12" ht="12.75">
      <c r="K53" s="118"/>
      <c r="L53" s="118"/>
    </row>
    <row r="54" ht="12.75">
      <c r="A54" s="5" t="s">
        <v>162</v>
      </c>
    </row>
    <row r="55" ht="12.75">
      <c r="A55" s="5" t="s">
        <v>186</v>
      </c>
    </row>
    <row r="63" spans="4:10" ht="12.75">
      <c r="D63" s="17"/>
      <c r="E63" s="17"/>
      <c r="F63" s="17"/>
      <c r="G63" s="17"/>
      <c r="H63" s="17"/>
      <c r="I63" s="17"/>
      <c r="J63" s="17"/>
    </row>
    <row r="64" spans="4:10" ht="12.75">
      <c r="D64" s="17"/>
      <c r="E64" s="17"/>
      <c r="F64" s="17"/>
      <c r="G64" s="17"/>
      <c r="H64" s="17"/>
      <c r="I64" s="17"/>
      <c r="J64" s="17"/>
    </row>
    <row r="65" spans="4:10" ht="12.75">
      <c r="D65" s="40"/>
      <c r="E65" s="41"/>
      <c r="F65" s="40"/>
      <c r="G65" s="41"/>
      <c r="H65" s="17"/>
      <c r="I65" s="40"/>
      <c r="J65" s="41"/>
    </row>
    <row r="66" spans="4:10" ht="12.75">
      <c r="D66" s="42"/>
      <c r="E66" s="41"/>
      <c r="F66" s="42"/>
      <c r="G66" s="41"/>
      <c r="H66" s="17"/>
      <c r="I66" s="42"/>
      <c r="J66" s="41"/>
    </row>
    <row r="67" spans="4:10" ht="12.75">
      <c r="D67" s="42"/>
      <c r="E67" s="41"/>
      <c r="F67" s="42"/>
      <c r="G67" s="41"/>
      <c r="H67" s="17"/>
      <c r="I67" s="42"/>
      <c r="J67" s="41"/>
    </row>
    <row r="68" spans="4:10" ht="12.75">
      <c r="D68" s="42"/>
      <c r="E68" s="41"/>
      <c r="F68" s="42"/>
      <c r="G68" s="41"/>
      <c r="H68" s="17"/>
      <c r="I68" s="42"/>
      <c r="J68" s="41"/>
    </row>
    <row r="69" spans="4:10" ht="12.75">
      <c r="D69" s="42"/>
      <c r="E69" s="41"/>
      <c r="F69" s="42"/>
      <c r="G69" s="41"/>
      <c r="H69" s="17"/>
      <c r="I69" s="42"/>
      <c r="J69" s="41"/>
    </row>
    <row r="70" spans="4:10" ht="12.75">
      <c r="D70" s="17"/>
      <c r="E70" s="17"/>
      <c r="F70" s="17"/>
      <c r="G70" s="17"/>
      <c r="H70" s="17"/>
      <c r="I70" s="17"/>
      <c r="J70" s="17"/>
    </row>
    <row r="71" spans="4:10" ht="12.75">
      <c r="D71" s="17"/>
      <c r="E71" s="17"/>
      <c r="F71" s="17"/>
      <c r="G71" s="17"/>
      <c r="H71" s="17"/>
      <c r="I71" s="17"/>
      <c r="J71" s="17"/>
    </row>
  </sheetData>
  <printOptions horizontalCentered="1"/>
  <pageMargins left="0.5" right="0.5" top="0.5" bottom="0.5" header="0.5" footer="0.5"/>
  <pageSetup horizontalDpi="600" verticalDpi="600" orientation="portrait" r:id="rId3"/>
  <headerFooter alignWithMargins="0">
    <oddHeader>&amp;C&amp;A</oddHeader>
    <oddFooter>&amp;CPage &amp;P of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O79"/>
  <sheetViews>
    <sheetView workbookViewId="0" topLeftCell="A4">
      <selection activeCell="G26" sqref="G26"/>
    </sheetView>
  </sheetViews>
  <sheetFormatPr defaultColWidth="9.140625" defaultRowHeight="12.75"/>
  <cols>
    <col min="1" max="1" width="9.140625" style="9" customWidth="1"/>
    <col min="6" max="6" width="4.8515625" style="0" customWidth="1"/>
    <col min="7" max="7" width="11.00390625" style="54" customWidth="1"/>
    <col min="8" max="8" width="4.7109375" style="0" customWidth="1"/>
    <col min="9" max="9" width="12.8515625" style="0" customWidth="1"/>
    <col min="10" max="10" width="10.28125" style="0" bestFit="1" customWidth="1"/>
    <col min="12" max="12" width="22.28125" style="0" customWidth="1"/>
    <col min="13" max="13" width="14.7109375" style="0" customWidth="1"/>
    <col min="14" max="14" width="21.8515625" style="0" customWidth="1"/>
    <col min="15" max="15" width="15.8515625" style="0" customWidth="1"/>
  </cols>
  <sheetData>
    <row r="1" spans="10:14" ht="12.75">
      <c r="J1" s="17"/>
      <c r="K1" s="17"/>
      <c r="L1" s="17"/>
      <c r="M1" s="17"/>
      <c r="N1" s="17"/>
    </row>
    <row r="2" spans="10:14" ht="12.75">
      <c r="J2" s="17"/>
      <c r="K2" s="17"/>
      <c r="L2" s="17"/>
      <c r="M2" s="17"/>
      <c r="N2" s="17"/>
    </row>
    <row r="3" spans="1:14" ht="12.75">
      <c r="A3" s="12"/>
      <c r="J3" s="17"/>
      <c r="K3" s="17"/>
      <c r="L3" s="17"/>
      <c r="M3" s="81"/>
      <c r="N3" s="17"/>
    </row>
    <row r="4" spans="1:14" ht="12.75">
      <c r="A4" s="12"/>
      <c r="J4" s="17"/>
      <c r="K4" s="17"/>
      <c r="L4" s="17"/>
      <c r="M4" s="81"/>
      <c r="N4" s="17"/>
    </row>
    <row r="5" spans="1:14" ht="18.75">
      <c r="A5" s="67" t="s">
        <v>0</v>
      </c>
      <c r="B5" s="2"/>
      <c r="J5" s="17"/>
      <c r="K5" s="17"/>
      <c r="L5" s="17"/>
      <c r="M5" s="81"/>
      <c r="N5" s="17"/>
    </row>
    <row r="6" spans="1:14" ht="15.75">
      <c r="A6" s="65"/>
      <c r="B6" s="3" t="s">
        <v>1</v>
      </c>
      <c r="J6" s="17"/>
      <c r="K6" s="17"/>
      <c r="L6" s="17"/>
      <c r="M6" s="81"/>
      <c r="N6" s="17"/>
    </row>
    <row r="7" spans="1:14" ht="12.75">
      <c r="A7" s="65"/>
      <c r="B7" s="4" t="s">
        <v>2</v>
      </c>
      <c r="J7" s="17"/>
      <c r="K7" s="17"/>
      <c r="L7" s="17"/>
      <c r="M7" s="81"/>
      <c r="N7" s="17"/>
    </row>
    <row r="8" spans="10:14" ht="12.75">
      <c r="J8" s="17"/>
      <c r="K8" s="17"/>
      <c r="L8" s="17"/>
      <c r="M8" s="81"/>
      <c r="N8" s="17"/>
    </row>
    <row r="9" spans="1:14" ht="12.75">
      <c r="A9" s="12" t="s">
        <v>145</v>
      </c>
      <c r="J9" s="17"/>
      <c r="K9" s="17"/>
      <c r="L9" s="17"/>
      <c r="M9" s="81"/>
      <c r="N9" s="17"/>
    </row>
    <row r="10" spans="1:14" ht="12.75">
      <c r="A10" s="12" t="s">
        <v>263</v>
      </c>
      <c r="J10" s="17"/>
      <c r="K10" s="17"/>
      <c r="L10" s="17"/>
      <c r="M10" s="81"/>
      <c r="N10" s="17"/>
    </row>
    <row r="11" spans="1:14" ht="12.75">
      <c r="A11" s="12" t="s">
        <v>137</v>
      </c>
      <c r="I11" t="s">
        <v>102</v>
      </c>
      <c r="J11" s="17"/>
      <c r="K11" s="17"/>
      <c r="L11" s="17"/>
      <c r="M11" s="81"/>
      <c r="N11" s="17"/>
    </row>
    <row r="12" spans="1:15" ht="12.75">
      <c r="A12"/>
      <c r="F12" s="12" t="s">
        <v>23</v>
      </c>
      <c r="G12" s="88"/>
      <c r="I12" s="12" t="s">
        <v>282</v>
      </c>
      <c r="J12" s="17"/>
      <c r="K12" s="17"/>
      <c r="L12" s="17"/>
      <c r="M12" s="99"/>
      <c r="N12" s="99"/>
      <c r="O12" s="12"/>
    </row>
    <row r="13" spans="1:15" ht="12.75">
      <c r="A13"/>
      <c r="E13" s="9" t="s">
        <v>4</v>
      </c>
      <c r="F13" s="10" t="s">
        <v>146</v>
      </c>
      <c r="G13" s="88"/>
      <c r="I13" s="10" t="s">
        <v>147</v>
      </c>
      <c r="J13" s="17"/>
      <c r="K13" s="17"/>
      <c r="L13" s="17"/>
      <c r="M13" s="82"/>
      <c r="N13" s="82"/>
      <c r="O13" s="10"/>
    </row>
    <row r="14" spans="1:15" ht="12.75">
      <c r="A14"/>
      <c r="F14" s="10" t="s">
        <v>24</v>
      </c>
      <c r="G14" s="88"/>
      <c r="I14" s="10" t="s">
        <v>148</v>
      </c>
      <c r="J14" s="17"/>
      <c r="K14" s="17"/>
      <c r="L14" s="17"/>
      <c r="M14" s="82"/>
      <c r="N14" s="82"/>
      <c r="O14" s="10"/>
    </row>
    <row r="15" spans="1:15" ht="12.75">
      <c r="A15"/>
      <c r="F15" s="10" t="s">
        <v>262</v>
      </c>
      <c r="G15" s="88"/>
      <c r="I15" s="10" t="s">
        <v>182</v>
      </c>
      <c r="J15" s="17"/>
      <c r="K15" s="17"/>
      <c r="L15" s="17"/>
      <c r="M15" s="82"/>
      <c r="N15" s="82"/>
      <c r="O15" s="10"/>
    </row>
    <row r="16" spans="1:15" ht="12.75">
      <c r="A16"/>
      <c r="F16" s="10" t="s">
        <v>6</v>
      </c>
      <c r="G16" s="88"/>
      <c r="I16" s="10" t="s">
        <v>6</v>
      </c>
      <c r="J16" s="17"/>
      <c r="K16" s="17"/>
      <c r="L16" s="17"/>
      <c r="M16" s="82"/>
      <c r="N16" s="82"/>
      <c r="O16" s="10"/>
    </row>
    <row r="17" spans="1:14" ht="12.75">
      <c r="A17" s="5" t="s">
        <v>115</v>
      </c>
      <c r="J17" s="17"/>
      <c r="K17" s="17"/>
      <c r="L17" s="17"/>
      <c r="M17" s="81"/>
      <c r="N17" s="17"/>
    </row>
    <row r="18" spans="1:14" ht="12.75">
      <c r="A18" s="5" t="s">
        <v>138</v>
      </c>
      <c r="J18" s="17"/>
      <c r="K18" s="17"/>
      <c r="L18" s="17"/>
      <c r="M18" s="81"/>
      <c r="N18" s="17"/>
    </row>
    <row r="19" spans="1:15" ht="12.75">
      <c r="A19" t="s">
        <v>30</v>
      </c>
      <c r="F19" s="14"/>
      <c r="G19" s="89">
        <v>10804</v>
      </c>
      <c r="H19" s="36"/>
      <c r="I19" s="22">
        <v>12789</v>
      </c>
      <c r="J19" s="72"/>
      <c r="K19" s="17"/>
      <c r="L19" s="17"/>
      <c r="M19" s="94"/>
      <c r="N19" s="20"/>
      <c r="O19" s="20"/>
    </row>
    <row r="20" spans="1:15" ht="12.75">
      <c r="A20" t="s">
        <v>163</v>
      </c>
      <c r="F20" s="15"/>
      <c r="G20" s="90">
        <v>2508</v>
      </c>
      <c r="H20" s="17"/>
      <c r="I20" s="23">
        <v>2562</v>
      </c>
      <c r="J20" s="72"/>
      <c r="K20" s="20"/>
      <c r="L20" s="17"/>
      <c r="M20" s="94"/>
      <c r="N20" s="20"/>
      <c r="O20" s="20"/>
    </row>
    <row r="21" spans="1:15" ht="12.75">
      <c r="A21" t="s">
        <v>103</v>
      </c>
      <c r="F21" s="15"/>
      <c r="G21" s="114" t="s">
        <v>22</v>
      </c>
      <c r="H21" s="17"/>
      <c r="I21" s="23">
        <v>367</v>
      </c>
      <c r="J21" s="72"/>
      <c r="K21" s="20"/>
      <c r="L21" s="17"/>
      <c r="M21" s="94"/>
      <c r="N21" s="20"/>
      <c r="O21" s="20"/>
    </row>
    <row r="22" spans="1:15" ht="12.75">
      <c r="A22" t="s">
        <v>98</v>
      </c>
      <c r="F22" s="16"/>
      <c r="G22" s="91">
        <v>163</v>
      </c>
      <c r="H22" s="18"/>
      <c r="I22" s="24">
        <v>84</v>
      </c>
      <c r="J22" s="72"/>
      <c r="K22" s="20"/>
      <c r="L22" s="17"/>
      <c r="M22" s="94"/>
      <c r="N22" s="20"/>
      <c r="O22" s="20"/>
    </row>
    <row r="23" spans="1:15" ht="12.75">
      <c r="A23"/>
      <c r="G23" s="92">
        <v>13475</v>
      </c>
      <c r="I23" s="8">
        <v>15802</v>
      </c>
      <c r="J23" s="72"/>
      <c r="K23" s="17"/>
      <c r="L23" s="17"/>
      <c r="M23" s="94"/>
      <c r="N23" s="20"/>
      <c r="O23" s="8"/>
    </row>
    <row r="24" spans="1:15" ht="12.75">
      <c r="A24" s="5" t="s">
        <v>116</v>
      </c>
      <c r="G24" s="92"/>
      <c r="I24" s="8"/>
      <c r="J24" s="72"/>
      <c r="K24" s="17"/>
      <c r="L24" s="17"/>
      <c r="M24" s="94"/>
      <c r="N24" s="20"/>
      <c r="O24" s="8"/>
    </row>
    <row r="25" spans="1:15" ht="12.75">
      <c r="A25" t="s">
        <v>25</v>
      </c>
      <c r="F25" s="14"/>
      <c r="G25" s="89">
        <v>11540</v>
      </c>
      <c r="H25" s="36"/>
      <c r="I25" s="22">
        <v>16111</v>
      </c>
      <c r="J25" s="72"/>
      <c r="K25" s="20"/>
      <c r="L25" s="17"/>
      <c r="M25" s="94"/>
      <c r="N25" s="20"/>
      <c r="O25" s="20"/>
    </row>
    <row r="26" spans="1:15" ht="12.75">
      <c r="A26" t="s">
        <v>28</v>
      </c>
      <c r="F26" s="15"/>
      <c r="G26" s="90">
        <v>7356</v>
      </c>
      <c r="H26" s="17"/>
      <c r="I26" s="23">
        <v>7562</v>
      </c>
      <c r="J26" s="72"/>
      <c r="K26" s="20"/>
      <c r="L26" s="17"/>
      <c r="M26" s="94"/>
      <c r="N26" s="20"/>
      <c r="O26" s="20"/>
    </row>
    <row r="27" spans="1:15" ht="12.75">
      <c r="A27" t="s">
        <v>29</v>
      </c>
      <c r="F27" s="15"/>
      <c r="G27" s="90">
        <v>1248</v>
      </c>
      <c r="H27" s="17"/>
      <c r="I27" s="23">
        <v>777</v>
      </c>
      <c r="J27" s="72"/>
      <c r="K27" s="17"/>
      <c r="L27" s="17"/>
      <c r="M27" s="94"/>
      <c r="N27" s="20"/>
      <c r="O27" s="20"/>
    </row>
    <row r="28" spans="1:15" ht="12.75">
      <c r="A28" t="s">
        <v>119</v>
      </c>
      <c r="F28" s="15"/>
      <c r="G28" s="90">
        <v>676</v>
      </c>
      <c r="H28" s="17"/>
      <c r="I28" s="23">
        <v>156</v>
      </c>
      <c r="J28" s="72"/>
      <c r="K28" s="17"/>
      <c r="L28" s="17"/>
      <c r="M28" s="94"/>
      <c r="N28" s="20"/>
      <c r="O28" s="72"/>
    </row>
    <row r="29" spans="1:15" ht="12.75">
      <c r="A29" t="s">
        <v>130</v>
      </c>
      <c r="F29" s="15"/>
      <c r="G29" s="90">
        <v>269</v>
      </c>
      <c r="H29" s="17"/>
      <c r="I29" s="23">
        <v>245</v>
      </c>
      <c r="J29" s="72"/>
      <c r="K29" s="17"/>
      <c r="L29" s="17"/>
      <c r="M29" s="94"/>
      <c r="N29" s="20"/>
      <c r="O29" s="20"/>
    </row>
    <row r="30" spans="1:15" ht="12.75">
      <c r="A30" t="s">
        <v>118</v>
      </c>
      <c r="F30" s="16"/>
      <c r="G30" s="91">
        <v>3680</v>
      </c>
      <c r="H30" s="18"/>
      <c r="I30" s="24">
        <v>2330</v>
      </c>
      <c r="J30" s="72"/>
      <c r="K30" s="20"/>
      <c r="L30" s="20"/>
      <c r="M30" s="94"/>
      <c r="N30" s="20"/>
      <c r="O30" s="20"/>
    </row>
    <row r="31" spans="1:15" ht="12.75">
      <c r="A31"/>
      <c r="G31" s="92">
        <v>24769</v>
      </c>
      <c r="I31" s="8">
        <v>27181</v>
      </c>
      <c r="J31" s="72"/>
      <c r="K31" s="20"/>
      <c r="L31" s="17"/>
      <c r="M31" s="94"/>
      <c r="N31" s="20"/>
      <c r="O31" s="8"/>
    </row>
    <row r="32" spans="1:15" ht="13.5" thickBot="1">
      <c r="A32" t="s">
        <v>139</v>
      </c>
      <c r="F32" s="21"/>
      <c r="G32" s="93">
        <v>38244</v>
      </c>
      <c r="H32" s="25"/>
      <c r="I32" s="25">
        <v>42983</v>
      </c>
      <c r="J32" s="72"/>
      <c r="K32" s="20"/>
      <c r="L32" s="17"/>
      <c r="M32" s="94"/>
      <c r="N32" s="20"/>
      <c r="O32" s="8"/>
    </row>
    <row r="33" spans="1:15" ht="13.5" thickTop="1">
      <c r="A33"/>
      <c r="G33" s="92"/>
      <c r="I33" s="8"/>
      <c r="J33" s="72"/>
      <c r="K33" s="17"/>
      <c r="L33" s="17"/>
      <c r="M33" s="94"/>
      <c r="N33" s="20"/>
      <c r="O33" s="8"/>
    </row>
    <row r="34" spans="1:15" ht="12.75">
      <c r="A34" s="5" t="s">
        <v>140</v>
      </c>
      <c r="G34" s="92"/>
      <c r="I34" s="8"/>
      <c r="J34" s="72"/>
      <c r="K34" s="17"/>
      <c r="L34" s="17"/>
      <c r="M34" s="94"/>
      <c r="N34" s="20"/>
      <c r="O34" s="8"/>
    </row>
    <row r="35" spans="1:15" ht="12.75">
      <c r="A35" s="34" t="s">
        <v>174</v>
      </c>
      <c r="B35" s="34"/>
      <c r="C35" s="34"/>
      <c r="D35" s="34"/>
      <c r="E35" s="34"/>
      <c r="F35" s="34"/>
      <c r="G35" s="92"/>
      <c r="I35" s="8"/>
      <c r="J35" s="72"/>
      <c r="K35" s="17"/>
      <c r="L35" s="17"/>
      <c r="M35" s="94"/>
      <c r="N35" s="20"/>
      <c r="O35" s="8"/>
    </row>
    <row r="36" spans="1:15" ht="12.75">
      <c r="A36" t="s">
        <v>31</v>
      </c>
      <c r="F36" s="17"/>
      <c r="G36" s="94">
        <v>24300</v>
      </c>
      <c r="H36" s="17"/>
      <c r="I36" s="20">
        <v>24300</v>
      </c>
      <c r="J36" s="72"/>
      <c r="K36" s="17"/>
      <c r="L36" s="17"/>
      <c r="M36" s="94"/>
      <c r="N36" s="20"/>
      <c r="O36" s="8"/>
    </row>
    <row r="37" spans="1:15" ht="12.75">
      <c r="A37" t="s">
        <v>32</v>
      </c>
      <c r="B37" s="11" t="s">
        <v>33</v>
      </c>
      <c r="F37" s="17"/>
      <c r="G37" s="94">
        <v>5937</v>
      </c>
      <c r="H37" s="17"/>
      <c r="I37" s="20">
        <v>5937</v>
      </c>
      <c r="J37" s="72"/>
      <c r="K37" s="17"/>
      <c r="L37" s="17"/>
      <c r="M37" s="94"/>
      <c r="N37" s="20"/>
      <c r="O37" s="8"/>
    </row>
    <row r="38" spans="1:15" ht="12.75">
      <c r="A38"/>
      <c r="B38" s="11" t="s">
        <v>34</v>
      </c>
      <c r="F38" s="17"/>
      <c r="G38" s="94">
        <v>1504</v>
      </c>
      <c r="H38" s="17"/>
      <c r="I38" s="20">
        <v>1539</v>
      </c>
      <c r="J38" s="72"/>
      <c r="K38" s="17"/>
      <c r="L38" s="17"/>
      <c r="M38" s="94"/>
      <c r="N38" s="20"/>
      <c r="O38" s="8"/>
    </row>
    <row r="39" spans="1:15" ht="12.75">
      <c r="A39"/>
      <c r="B39" s="11" t="s">
        <v>35</v>
      </c>
      <c r="E39" s="8"/>
      <c r="F39" s="18"/>
      <c r="G39" s="95">
        <v>2428</v>
      </c>
      <c r="H39" s="18"/>
      <c r="I39" s="26">
        <v>4859</v>
      </c>
      <c r="J39" s="72"/>
      <c r="K39" s="20"/>
      <c r="L39" s="20"/>
      <c r="M39" s="94"/>
      <c r="N39" s="20"/>
      <c r="O39" s="20"/>
    </row>
    <row r="40" spans="1:15" ht="12.75">
      <c r="A40"/>
      <c r="F40" s="18"/>
      <c r="G40" s="95">
        <v>34169</v>
      </c>
      <c r="H40" s="18"/>
      <c r="I40" s="26">
        <v>36635</v>
      </c>
      <c r="J40" s="72"/>
      <c r="K40" s="17"/>
      <c r="L40" s="17"/>
      <c r="M40" s="94"/>
      <c r="N40" s="20"/>
      <c r="O40" s="20"/>
    </row>
    <row r="41" spans="1:15" ht="12.75">
      <c r="A41"/>
      <c r="F41" s="17"/>
      <c r="G41" s="94"/>
      <c r="H41" s="17"/>
      <c r="I41" s="20"/>
      <c r="J41" s="72"/>
      <c r="K41" s="17"/>
      <c r="L41" s="17"/>
      <c r="M41" s="94"/>
      <c r="N41" s="20"/>
      <c r="O41" s="20"/>
    </row>
    <row r="42" spans="1:15" ht="12.75">
      <c r="A42" s="5" t="s">
        <v>141</v>
      </c>
      <c r="G42" s="92"/>
      <c r="I42" s="8"/>
      <c r="J42" s="72"/>
      <c r="K42" s="20"/>
      <c r="L42" s="17"/>
      <c r="M42" s="94"/>
      <c r="N42" s="20"/>
      <c r="O42" s="8"/>
    </row>
    <row r="43" spans="1:15" ht="12.75">
      <c r="A43" t="s">
        <v>36</v>
      </c>
      <c r="F43" s="18"/>
      <c r="G43" s="95">
        <v>1382</v>
      </c>
      <c r="H43" s="18"/>
      <c r="I43" s="26">
        <v>1396</v>
      </c>
      <c r="J43" s="72"/>
      <c r="K43" s="17"/>
      <c r="L43" s="17"/>
      <c r="M43" s="94"/>
      <c r="N43" s="20"/>
      <c r="O43" s="20"/>
    </row>
    <row r="44" spans="1:15" ht="12.75">
      <c r="A44"/>
      <c r="F44" s="18"/>
      <c r="G44" s="95">
        <v>1382</v>
      </c>
      <c r="H44" s="18"/>
      <c r="I44" s="26">
        <v>1396</v>
      </c>
      <c r="J44" s="72"/>
      <c r="K44" s="20"/>
      <c r="L44" s="17"/>
      <c r="M44" s="94"/>
      <c r="N44" s="20"/>
      <c r="O44" s="20"/>
    </row>
    <row r="45" spans="1:15" ht="12.75">
      <c r="A45"/>
      <c r="F45" s="17"/>
      <c r="G45" s="94"/>
      <c r="H45" s="17"/>
      <c r="I45" s="20"/>
      <c r="J45" s="72"/>
      <c r="K45" s="17"/>
      <c r="L45" s="17"/>
      <c r="M45" s="94"/>
      <c r="N45" s="20"/>
      <c r="O45" s="20"/>
    </row>
    <row r="46" spans="1:15" ht="12.75">
      <c r="A46" s="5" t="s">
        <v>117</v>
      </c>
      <c r="G46" s="92"/>
      <c r="I46" s="8"/>
      <c r="J46" s="72"/>
      <c r="K46" s="17"/>
      <c r="L46" s="17"/>
      <c r="M46" s="94"/>
      <c r="N46" s="20"/>
      <c r="O46" s="8"/>
    </row>
    <row r="47" spans="1:15" ht="12.75">
      <c r="A47" t="s">
        <v>26</v>
      </c>
      <c r="F47" s="14"/>
      <c r="G47" s="89">
        <v>799</v>
      </c>
      <c r="H47" s="36"/>
      <c r="I47" s="103">
        <v>1303</v>
      </c>
      <c r="J47" s="72"/>
      <c r="K47" s="20"/>
      <c r="L47" s="17"/>
      <c r="M47" s="94"/>
      <c r="N47" s="20"/>
      <c r="O47" s="20"/>
    </row>
    <row r="48" spans="1:15" ht="12.75">
      <c r="A48" t="s">
        <v>228</v>
      </c>
      <c r="F48" s="15"/>
      <c r="G48" s="90">
        <v>238</v>
      </c>
      <c r="H48" s="17"/>
      <c r="I48" s="104">
        <v>767</v>
      </c>
      <c r="J48" s="72"/>
      <c r="K48" s="17"/>
      <c r="L48" s="17"/>
      <c r="M48" s="94"/>
      <c r="N48" s="100"/>
      <c r="O48" s="20"/>
    </row>
    <row r="49" spans="1:15" ht="12.75">
      <c r="A49" t="s">
        <v>13</v>
      </c>
      <c r="F49" s="15"/>
      <c r="G49" s="90">
        <v>305</v>
      </c>
      <c r="H49" s="17"/>
      <c r="I49" s="104">
        <v>175</v>
      </c>
      <c r="J49" s="72"/>
      <c r="K49" s="20"/>
      <c r="L49" s="17"/>
      <c r="M49" s="94"/>
      <c r="N49" s="100"/>
      <c r="O49" s="20"/>
    </row>
    <row r="50" spans="1:15" ht="12.75">
      <c r="A50" t="s">
        <v>229</v>
      </c>
      <c r="F50" s="15"/>
      <c r="G50" s="90">
        <v>533</v>
      </c>
      <c r="H50" s="17"/>
      <c r="I50" s="104">
        <v>699</v>
      </c>
      <c r="J50" s="72"/>
      <c r="K50" s="20"/>
      <c r="L50" s="17"/>
      <c r="M50" s="94"/>
      <c r="N50" s="100"/>
      <c r="O50" s="20"/>
    </row>
    <row r="51" spans="1:15" ht="12.75">
      <c r="A51" t="s">
        <v>27</v>
      </c>
      <c r="E51" s="9">
        <v>22</v>
      </c>
      <c r="F51" s="16"/>
      <c r="G51" s="91">
        <v>818</v>
      </c>
      <c r="H51" s="17"/>
      <c r="I51" s="105">
        <v>2008</v>
      </c>
      <c r="J51" s="72"/>
      <c r="K51" s="20"/>
      <c r="L51" s="17"/>
      <c r="M51" s="94"/>
      <c r="N51" s="20"/>
      <c r="O51" s="20"/>
    </row>
    <row r="52" spans="1:15" ht="12.75">
      <c r="A52"/>
      <c r="F52" s="18"/>
      <c r="G52" s="95">
        <v>2693</v>
      </c>
      <c r="H52" s="13"/>
      <c r="I52" s="19">
        <v>4952</v>
      </c>
      <c r="J52" s="72"/>
      <c r="K52" s="17"/>
      <c r="L52" s="17"/>
      <c r="M52" s="94"/>
      <c r="N52" s="20"/>
      <c r="O52" s="20"/>
    </row>
    <row r="53" spans="1:15" ht="12.75">
      <c r="A53" s="34" t="s">
        <v>142</v>
      </c>
      <c r="F53" s="13"/>
      <c r="G53" s="96">
        <v>4075</v>
      </c>
      <c r="H53" s="19"/>
      <c r="I53" s="19">
        <v>6348</v>
      </c>
      <c r="J53" s="72"/>
      <c r="K53" s="17"/>
      <c r="L53" s="17"/>
      <c r="M53" s="94"/>
      <c r="N53" s="20"/>
      <c r="O53" s="20"/>
    </row>
    <row r="54" spans="1:15" ht="13.5" thickBot="1">
      <c r="A54" s="5" t="s">
        <v>143</v>
      </c>
      <c r="F54" s="21"/>
      <c r="G54" s="93">
        <v>38244</v>
      </c>
      <c r="H54" s="25"/>
      <c r="I54" s="25">
        <v>42983</v>
      </c>
      <c r="J54" s="72"/>
      <c r="K54" s="17"/>
      <c r="L54" s="17"/>
      <c r="M54" s="94"/>
      <c r="N54" s="20"/>
      <c r="O54" s="20"/>
    </row>
    <row r="55" spans="1:15" ht="13.5" thickTop="1">
      <c r="A55" s="5"/>
      <c r="F55" s="17"/>
      <c r="G55" s="94"/>
      <c r="H55" s="20"/>
      <c r="I55" s="20"/>
      <c r="J55" s="17"/>
      <c r="K55" s="17"/>
      <c r="L55" s="17"/>
      <c r="M55" s="94"/>
      <c r="N55" s="20"/>
      <c r="O55" s="20"/>
    </row>
    <row r="56" spans="1:15" ht="13.5" thickBot="1">
      <c r="A56" t="s">
        <v>144</v>
      </c>
      <c r="F56" s="21"/>
      <c r="G56" s="111">
        <v>0.14061316872427984</v>
      </c>
      <c r="H56" s="21"/>
      <c r="I56" s="107">
        <v>0.150761316872428</v>
      </c>
      <c r="J56" s="17"/>
      <c r="K56" s="17"/>
      <c r="L56" s="17"/>
      <c r="M56" s="97"/>
      <c r="N56" s="101"/>
      <c r="O56" s="45"/>
    </row>
    <row r="57" spans="1:15" ht="13.5" thickTop="1">
      <c r="A57" s="66"/>
      <c r="F57" s="17"/>
      <c r="G57" s="97"/>
      <c r="H57" s="17"/>
      <c r="I57" s="45"/>
      <c r="J57" s="17"/>
      <c r="K57" s="17"/>
      <c r="L57" s="17"/>
      <c r="M57" s="97"/>
      <c r="N57" s="45"/>
      <c r="O57" s="45"/>
    </row>
    <row r="58" spans="1:14" ht="12.75">
      <c r="A58" s="12" t="s">
        <v>167</v>
      </c>
      <c r="J58" s="17"/>
      <c r="K58" s="17"/>
      <c r="L58" s="17"/>
      <c r="M58" s="81"/>
      <c r="N58" s="17"/>
    </row>
    <row r="59" spans="1:14" ht="12.75">
      <c r="A59" s="12" t="s">
        <v>187</v>
      </c>
      <c r="J59" s="17"/>
      <c r="K59" s="17"/>
      <c r="L59" s="17"/>
      <c r="M59" s="81"/>
      <c r="N59" s="17"/>
    </row>
    <row r="60" spans="10:14" ht="12.75">
      <c r="J60" s="17"/>
      <c r="K60" s="17"/>
      <c r="L60" s="17"/>
      <c r="M60" s="81"/>
      <c r="N60" s="17"/>
    </row>
    <row r="61" ht="12.75">
      <c r="M61" s="54"/>
    </row>
    <row r="67" spans="12:15" ht="24.75" customHeight="1">
      <c r="L67" s="17"/>
      <c r="M67" s="17"/>
      <c r="N67" s="17"/>
      <c r="O67" s="17"/>
    </row>
    <row r="68" spans="12:15" ht="24.75" customHeight="1">
      <c r="L68" s="17"/>
      <c r="M68" s="17"/>
      <c r="N68" s="17"/>
      <c r="O68" s="17"/>
    </row>
    <row r="69" spans="12:15" ht="24.75" customHeight="1">
      <c r="L69" s="17"/>
      <c r="M69" s="72"/>
      <c r="N69" s="17"/>
      <c r="O69" s="72"/>
    </row>
    <row r="70" spans="12:15" ht="24.75" customHeight="1">
      <c r="L70" s="17"/>
      <c r="M70" s="72"/>
      <c r="N70" s="17"/>
      <c r="O70" s="72"/>
    </row>
    <row r="71" spans="12:15" ht="24.75" customHeight="1">
      <c r="L71" s="17"/>
      <c r="M71" s="72"/>
      <c r="N71" s="17"/>
      <c r="O71" s="72"/>
    </row>
    <row r="72" spans="12:15" ht="24.75" customHeight="1">
      <c r="L72" s="17"/>
      <c r="M72" s="72"/>
      <c r="N72" s="17"/>
      <c r="O72" s="72"/>
    </row>
    <row r="73" spans="12:15" ht="24.75" customHeight="1">
      <c r="L73" s="17"/>
      <c r="M73" s="72"/>
      <c r="N73" s="17"/>
      <c r="O73" s="72"/>
    </row>
    <row r="74" spans="12:15" ht="24.75" customHeight="1">
      <c r="L74" s="17"/>
      <c r="M74" s="72"/>
      <c r="N74" s="17"/>
      <c r="O74" s="72"/>
    </row>
    <row r="75" spans="12:15" ht="24.75" customHeight="1">
      <c r="L75" s="17"/>
      <c r="M75" s="72"/>
      <c r="N75" s="17"/>
      <c r="O75" s="72"/>
    </row>
    <row r="76" spans="12:15" ht="24.75" customHeight="1">
      <c r="L76" s="17"/>
      <c r="M76" s="72"/>
      <c r="N76" s="17"/>
      <c r="O76" s="72"/>
    </row>
    <row r="77" spans="12:15" ht="24.75" customHeight="1">
      <c r="L77" s="17"/>
      <c r="M77" s="72"/>
      <c r="N77" s="17"/>
      <c r="O77" s="72"/>
    </row>
    <row r="78" spans="12:15" ht="12.75">
      <c r="L78" s="17"/>
      <c r="M78" s="72"/>
      <c r="N78" s="17"/>
      <c r="O78" s="72"/>
    </row>
    <row r="79" spans="12:15" ht="12.75">
      <c r="L79" s="17"/>
      <c r="M79" s="17"/>
      <c r="N79" s="17"/>
      <c r="O79" s="117"/>
    </row>
  </sheetData>
  <printOptions horizontalCentered="1"/>
  <pageMargins left="0.5" right="0.5" top="0.27" bottom="0.5" header="0.25" footer="0.5"/>
  <pageSetup fitToHeight="1" fitToWidth="1" horizontalDpi="600" verticalDpi="600" orientation="portrait" scale="99" r:id="rId1"/>
  <headerFooter alignWithMargins="0"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2:I126"/>
  <sheetViews>
    <sheetView tabSelected="1" workbookViewId="0" topLeftCell="A1">
      <selection activeCell="G8" sqref="G8"/>
    </sheetView>
  </sheetViews>
  <sheetFormatPr defaultColWidth="9.140625" defaultRowHeight="12.75"/>
  <cols>
    <col min="2" max="2" width="12.8515625" style="0" bestFit="1" customWidth="1"/>
    <col min="3" max="3" width="14.00390625" style="0" bestFit="1" customWidth="1"/>
    <col min="4" max="4" width="19.140625" style="0" customWidth="1"/>
    <col min="5" max="5" width="13.8515625" style="0" customWidth="1"/>
    <col min="6" max="6" width="13.140625" style="0" customWidth="1"/>
    <col min="7" max="7" width="12.421875" style="48" customWidth="1"/>
    <col min="8" max="8" width="9.8515625" style="48" bestFit="1" customWidth="1"/>
    <col min="9" max="9" width="9.28125" style="0" bestFit="1" customWidth="1"/>
  </cols>
  <sheetData>
    <row r="2" spans="1:2" ht="18.75">
      <c r="A2" s="1" t="s">
        <v>0</v>
      </c>
      <c r="B2" s="2"/>
    </row>
    <row r="3" spans="1:2" ht="15.75">
      <c r="A3" s="2"/>
      <c r="B3" s="3" t="s">
        <v>1</v>
      </c>
    </row>
    <row r="4" spans="1:2" ht="12.75">
      <c r="A4" s="2"/>
      <c r="B4" s="4" t="s">
        <v>2</v>
      </c>
    </row>
    <row r="5" spans="1:5" ht="12.75">
      <c r="A5" s="2"/>
      <c r="B5" s="4"/>
      <c r="E5" s="109"/>
    </row>
    <row r="6" spans="1:5" ht="12.75">
      <c r="A6" s="5" t="s">
        <v>128</v>
      </c>
      <c r="E6" s="109"/>
    </row>
    <row r="7" ht="12.75">
      <c r="A7" s="5" t="s">
        <v>263</v>
      </c>
    </row>
    <row r="8" spans="5:6" ht="12.75">
      <c r="E8" s="39" t="s">
        <v>3</v>
      </c>
      <c r="F8" s="39" t="s">
        <v>280</v>
      </c>
    </row>
    <row r="9" spans="5:6" ht="12.75">
      <c r="E9" s="39">
        <v>2008</v>
      </c>
      <c r="F9" s="39">
        <v>2007</v>
      </c>
    </row>
    <row r="10" spans="3:6" ht="12.75">
      <c r="C10" s="48"/>
      <c r="E10" s="39" t="s">
        <v>264</v>
      </c>
      <c r="F10" s="39" t="s">
        <v>264</v>
      </c>
    </row>
    <row r="11" spans="3:6" ht="12.75">
      <c r="C11" s="48"/>
      <c r="E11" s="39" t="s">
        <v>44</v>
      </c>
      <c r="F11" s="39" t="s">
        <v>44</v>
      </c>
    </row>
    <row r="12" spans="3:6" ht="12.75">
      <c r="C12" s="48"/>
      <c r="E12" s="39" t="s">
        <v>262</v>
      </c>
      <c r="F12" s="39" t="s">
        <v>182</v>
      </c>
    </row>
    <row r="13" spans="5:6" ht="12.75">
      <c r="E13" s="9" t="s">
        <v>6</v>
      </c>
      <c r="F13" s="9" t="s">
        <v>6</v>
      </c>
    </row>
    <row r="14" spans="1:6" ht="12.75">
      <c r="A14" t="s">
        <v>225</v>
      </c>
      <c r="E14" s="29">
        <v>-2175</v>
      </c>
      <c r="F14" s="49">
        <v>-1159</v>
      </c>
    </row>
    <row r="15" spans="1:6" ht="12.75">
      <c r="A15" s="5" t="s">
        <v>101</v>
      </c>
      <c r="E15" s="29"/>
      <c r="F15" s="49"/>
    </row>
    <row r="16" spans="1:6" ht="12.75">
      <c r="A16" s="34" t="s">
        <v>265</v>
      </c>
      <c r="E16" s="29">
        <v>81</v>
      </c>
      <c r="F16" s="49">
        <v>2</v>
      </c>
    </row>
    <row r="17" spans="1:6" ht="12.75">
      <c r="A17" s="34" t="s">
        <v>279</v>
      </c>
      <c r="E17" s="116" t="s">
        <v>22</v>
      </c>
      <c r="F17" s="49">
        <v>206</v>
      </c>
    </row>
    <row r="18" spans="1:6" ht="12.75">
      <c r="A18" s="34" t="s">
        <v>266</v>
      </c>
      <c r="E18" s="29">
        <v>73</v>
      </c>
      <c r="F18" s="49">
        <v>10</v>
      </c>
    </row>
    <row r="19" spans="1:6" ht="12.75">
      <c r="A19" t="s">
        <v>133</v>
      </c>
      <c r="E19" s="78">
        <v>2109</v>
      </c>
      <c r="F19" s="61">
        <v>2598</v>
      </c>
    </row>
    <row r="20" spans="1:9" ht="12.75">
      <c r="A20" t="s">
        <v>164</v>
      </c>
      <c r="D20" s="62"/>
      <c r="E20" s="78">
        <v>53</v>
      </c>
      <c r="F20" s="80">
        <v>54</v>
      </c>
      <c r="I20" s="46"/>
    </row>
    <row r="21" spans="1:6" ht="12.75">
      <c r="A21" t="s">
        <v>108</v>
      </c>
      <c r="E21" s="78">
        <v>367</v>
      </c>
      <c r="F21" s="58">
        <v>283</v>
      </c>
    </row>
    <row r="22" spans="1:9" ht="12.75">
      <c r="A22" t="s">
        <v>106</v>
      </c>
      <c r="E22" s="78">
        <v>69</v>
      </c>
      <c r="F22" s="49">
        <v>196</v>
      </c>
      <c r="I22" s="46"/>
    </row>
    <row r="23" spans="1:6" ht="12.75">
      <c r="A23" t="s">
        <v>104</v>
      </c>
      <c r="E23" s="78">
        <v>-27</v>
      </c>
      <c r="F23" s="58">
        <v>-3</v>
      </c>
    </row>
    <row r="24" spans="1:6" ht="12.75">
      <c r="A24" t="s">
        <v>241</v>
      </c>
      <c r="E24" s="78">
        <v>-78</v>
      </c>
      <c r="F24" s="58">
        <v>50</v>
      </c>
    </row>
    <row r="25" spans="1:6" ht="12.75">
      <c r="A25" t="s">
        <v>131</v>
      </c>
      <c r="E25" s="77">
        <v>26</v>
      </c>
      <c r="F25" s="108">
        <v>10</v>
      </c>
    </row>
    <row r="26" spans="1:9" ht="12.75">
      <c r="A26" t="s">
        <v>242</v>
      </c>
      <c r="E26" s="63">
        <v>-3</v>
      </c>
      <c r="F26" s="60">
        <v>-18</v>
      </c>
      <c r="I26" s="46"/>
    </row>
    <row r="27" spans="1:6" ht="12.75">
      <c r="A27" t="s">
        <v>237</v>
      </c>
      <c r="E27" s="80">
        <f>SUM(E14:E26)</f>
        <v>495</v>
      </c>
      <c r="F27" s="80">
        <f>SUM(F14:F26)</f>
        <v>2229</v>
      </c>
    </row>
    <row r="28" spans="5:6" ht="12.75">
      <c r="E28" s="29"/>
      <c r="F28" s="49"/>
    </row>
    <row r="29" spans="1:6" ht="12.75">
      <c r="A29" s="5" t="s">
        <v>45</v>
      </c>
      <c r="E29" s="29"/>
      <c r="F29" s="49"/>
    </row>
    <row r="30" spans="1:6" ht="12.75">
      <c r="A30" t="s">
        <v>46</v>
      </c>
      <c r="D30" t="s">
        <v>177</v>
      </c>
      <c r="E30" s="29">
        <v>4571</v>
      </c>
      <c r="F30" s="49">
        <v>-271</v>
      </c>
    </row>
    <row r="31" spans="1:6" ht="12.75">
      <c r="A31" t="s">
        <v>47</v>
      </c>
      <c r="D31" t="s">
        <v>243</v>
      </c>
      <c r="E31" s="29">
        <v>-411</v>
      </c>
      <c r="F31" s="49">
        <v>3166</v>
      </c>
    </row>
    <row r="32" spans="1:6" ht="12.75">
      <c r="A32" t="s">
        <v>48</v>
      </c>
      <c r="D32" t="s">
        <v>244</v>
      </c>
      <c r="E32" s="31">
        <v>-1231</v>
      </c>
      <c r="F32" s="50">
        <v>-1209</v>
      </c>
    </row>
    <row r="33" spans="5:6" ht="12.75">
      <c r="E33" s="29"/>
      <c r="F33" s="49"/>
    </row>
    <row r="34" spans="1:6" ht="12.75">
      <c r="A34" t="s">
        <v>247</v>
      </c>
      <c r="E34" s="49">
        <f>SUM(E27:E32)</f>
        <v>3424</v>
      </c>
      <c r="F34" s="29">
        <v>3915</v>
      </c>
    </row>
    <row r="35" spans="1:6" ht="12.75">
      <c r="A35" t="s">
        <v>170</v>
      </c>
      <c r="E35" s="29">
        <v>96</v>
      </c>
      <c r="F35" s="29">
        <v>204</v>
      </c>
    </row>
    <row r="36" spans="1:6" ht="12.75">
      <c r="A36" t="s">
        <v>100</v>
      </c>
      <c r="D36" s="29"/>
      <c r="E36" s="31">
        <v>-791</v>
      </c>
      <c r="F36" s="68">
        <v>-689</v>
      </c>
    </row>
    <row r="37" spans="1:6" ht="12.75">
      <c r="A37" s="5"/>
      <c r="D37" s="29"/>
      <c r="E37" s="29"/>
      <c r="F37" s="49"/>
    </row>
    <row r="38" spans="1:6" ht="12.75">
      <c r="A38" s="5" t="s">
        <v>245</v>
      </c>
      <c r="E38" s="49">
        <f>SUM(E34:E37)</f>
        <v>2729</v>
      </c>
      <c r="F38" s="49">
        <v>3430</v>
      </c>
    </row>
    <row r="39" spans="5:6" ht="10.5" customHeight="1">
      <c r="E39" s="29"/>
      <c r="F39" s="49"/>
    </row>
    <row r="40" spans="1:6" ht="12.75">
      <c r="A40" s="5" t="s">
        <v>49</v>
      </c>
      <c r="E40" s="29"/>
      <c r="F40" s="49"/>
    </row>
    <row r="41" spans="1:6" ht="12.75">
      <c r="A41" t="s">
        <v>50</v>
      </c>
      <c r="E41" s="29">
        <v>27</v>
      </c>
      <c r="F41" s="49">
        <v>3</v>
      </c>
    </row>
    <row r="42" spans="1:6" ht="12.75">
      <c r="A42" t="s">
        <v>51</v>
      </c>
      <c r="E42" s="29">
        <v>-150</v>
      </c>
      <c r="F42" s="49">
        <v>-707</v>
      </c>
    </row>
    <row r="43" spans="1:6" ht="12.75">
      <c r="A43" t="s">
        <v>236</v>
      </c>
      <c r="E43" s="29">
        <v>3</v>
      </c>
      <c r="F43" s="49">
        <v>39</v>
      </c>
    </row>
    <row r="44" spans="1:6" ht="12.75">
      <c r="A44" t="s">
        <v>129</v>
      </c>
      <c r="E44" s="32">
        <v>-119.86776</v>
      </c>
      <c r="F44" s="32">
        <v>-665</v>
      </c>
    </row>
    <row r="45" spans="5:6" ht="10.5" customHeight="1">
      <c r="E45" s="29"/>
      <c r="F45" s="49"/>
    </row>
    <row r="46" spans="1:6" ht="12.75">
      <c r="A46" s="5" t="s">
        <v>52</v>
      </c>
      <c r="E46" s="29"/>
      <c r="F46" s="49"/>
    </row>
    <row r="47" spans="1:6" ht="12.75">
      <c r="A47" t="s">
        <v>246</v>
      </c>
      <c r="E47" s="33">
        <v>-1069</v>
      </c>
      <c r="F47" s="58">
        <v>-1768</v>
      </c>
    </row>
    <row r="48" spans="1:6" ht="12.75">
      <c r="A48" t="s">
        <v>105</v>
      </c>
      <c r="E48" s="29">
        <v>-69</v>
      </c>
      <c r="F48" s="49">
        <v>-196</v>
      </c>
    </row>
    <row r="49" spans="1:6" ht="12.75">
      <c r="A49" t="s">
        <v>240</v>
      </c>
      <c r="E49" s="32">
        <v>-1137.84331</v>
      </c>
      <c r="F49" s="32">
        <v>-1964</v>
      </c>
    </row>
    <row r="50" spans="5:6" ht="15.75" customHeight="1">
      <c r="E50" s="57"/>
      <c r="F50" s="56"/>
    </row>
    <row r="51" spans="1:6" ht="12.75">
      <c r="A51" t="s">
        <v>53</v>
      </c>
      <c r="E51" s="49">
        <f>+E49+E44+E38</f>
        <v>1471.28893</v>
      </c>
      <c r="F51" s="49">
        <v>801</v>
      </c>
    </row>
    <row r="52" spans="5:6" ht="12.75">
      <c r="E52" s="29"/>
      <c r="F52" s="29"/>
    </row>
    <row r="53" spans="1:6" ht="12.75">
      <c r="A53" t="s">
        <v>230</v>
      </c>
      <c r="E53" s="29">
        <v>1391</v>
      </c>
      <c r="F53" s="29">
        <v>590</v>
      </c>
    </row>
    <row r="54" spans="5:6" ht="12.75">
      <c r="E54" s="29"/>
      <c r="F54" s="29"/>
    </row>
    <row r="55" spans="1:6" ht="13.5" thickBot="1">
      <c r="A55" t="s">
        <v>231</v>
      </c>
      <c r="E55" s="44">
        <f>+E53+E51</f>
        <v>2862.2889299999997</v>
      </c>
      <c r="F55" s="44">
        <v>1391</v>
      </c>
    </row>
    <row r="56" ht="14.25" customHeight="1" thickTop="1"/>
    <row r="57" ht="12.75">
      <c r="A57" s="5" t="s">
        <v>150</v>
      </c>
    </row>
    <row r="58" ht="12.75">
      <c r="A58" s="5" t="s">
        <v>188</v>
      </c>
    </row>
    <row r="60" spans="3:4" ht="12.75">
      <c r="C60" s="48"/>
      <c r="D60" s="48"/>
    </row>
    <row r="61" spans="3:4" ht="12.75">
      <c r="C61" s="48"/>
      <c r="D61" s="48"/>
    </row>
    <row r="62" spans="3:4" ht="12.75">
      <c r="C62" s="48"/>
      <c r="D62" s="48"/>
    </row>
    <row r="63" spans="3:4" ht="12.75">
      <c r="C63" s="48"/>
      <c r="D63" s="48"/>
    </row>
    <row r="64" spans="3:4" ht="12.75">
      <c r="C64" s="48"/>
      <c r="D64" s="48"/>
    </row>
    <row r="65" spans="3:4" ht="12.75">
      <c r="C65" s="48"/>
      <c r="D65" s="48"/>
    </row>
    <row r="66" spans="3:4" ht="12.75">
      <c r="C66" s="48"/>
      <c r="D66" s="48"/>
    </row>
    <row r="67" spans="3:4" ht="12.75">
      <c r="C67" s="48"/>
      <c r="D67" s="48"/>
    </row>
    <row r="68" spans="3:4" ht="12.75">
      <c r="C68" s="48"/>
      <c r="D68" s="48"/>
    </row>
    <row r="69" spans="3:4" ht="12.75">
      <c r="C69" s="48"/>
      <c r="D69" s="48"/>
    </row>
    <row r="70" spans="3:4" ht="12.75">
      <c r="C70" s="48"/>
      <c r="D70" s="48"/>
    </row>
    <row r="71" spans="3:4" ht="12.75">
      <c r="C71" s="48"/>
      <c r="D71" s="48"/>
    </row>
    <row r="72" spans="3:4" ht="12.75">
      <c r="C72" s="48"/>
      <c r="D72" s="48"/>
    </row>
    <row r="73" spans="3:4" ht="12.75">
      <c r="C73" s="48"/>
      <c r="D73" s="48"/>
    </row>
    <row r="74" spans="3:4" ht="12.75">
      <c r="C74" s="48"/>
      <c r="D74" s="48"/>
    </row>
    <row r="75" spans="3:4" ht="12.75">
      <c r="C75" s="48"/>
      <c r="D75" s="48"/>
    </row>
    <row r="76" spans="3:4" ht="12.75">
      <c r="C76" s="48"/>
      <c r="D76" s="48"/>
    </row>
    <row r="77" spans="3:4" ht="12.75">
      <c r="C77" s="48"/>
      <c r="D77" s="48"/>
    </row>
    <row r="78" spans="3:4" ht="12.75">
      <c r="C78" s="48"/>
      <c r="D78" s="48"/>
    </row>
    <row r="79" spans="3:4" ht="12.75">
      <c r="C79" s="48"/>
      <c r="D79" s="48"/>
    </row>
    <row r="80" spans="3:4" ht="12.75">
      <c r="C80" s="48"/>
      <c r="D80" s="48"/>
    </row>
    <row r="81" spans="3:4" ht="12.75">
      <c r="C81" s="48"/>
      <c r="D81" s="48"/>
    </row>
    <row r="82" spans="3:4" ht="12.75">
      <c r="C82" s="48"/>
      <c r="D82" s="48"/>
    </row>
    <row r="83" spans="3:4" ht="12.75">
      <c r="C83" s="48"/>
      <c r="D83" s="48"/>
    </row>
    <row r="84" spans="3:4" ht="12.75">
      <c r="C84" s="48"/>
      <c r="D84" s="48"/>
    </row>
    <row r="85" spans="3:4" ht="12.75">
      <c r="C85" s="48"/>
      <c r="D85" s="48"/>
    </row>
    <row r="86" spans="3:4" ht="12.75">
      <c r="C86" s="48"/>
      <c r="D86" s="48"/>
    </row>
    <row r="87" spans="3:4" ht="12.75">
      <c r="C87" s="48"/>
      <c r="D87" s="48"/>
    </row>
    <row r="88" spans="3:4" ht="12.75">
      <c r="C88" s="48"/>
      <c r="D88" s="48"/>
    </row>
    <row r="89" spans="3:4" ht="12.75">
      <c r="C89" s="48"/>
      <c r="D89" s="48"/>
    </row>
    <row r="90" spans="3:4" ht="12.75">
      <c r="C90" s="48"/>
      <c r="D90" s="48"/>
    </row>
    <row r="91" spans="3:4" ht="12.75">
      <c r="C91" s="48"/>
      <c r="D91" s="48"/>
    </row>
    <row r="92" spans="3:4" ht="12.75">
      <c r="C92" s="48"/>
      <c r="D92" s="48"/>
    </row>
    <row r="93" spans="3:4" ht="12.75">
      <c r="C93" s="48"/>
      <c r="D93" s="48"/>
    </row>
    <row r="94" spans="3:4" ht="12.75">
      <c r="C94" s="48"/>
      <c r="D94" s="48"/>
    </row>
    <row r="95" spans="3:4" ht="12.75">
      <c r="C95" s="48"/>
      <c r="D95" s="48"/>
    </row>
    <row r="96" spans="3:4" ht="12.75">
      <c r="C96" s="48"/>
      <c r="D96" s="48"/>
    </row>
    <row r="97" spans="3:4" ht="12.75">
      <c r="C97" s="48"/>
      <c r="D97" s="48"/>
    </row>
    <row r="98" spans="3:4" ht="12.75">
      <c r="C98" s="48"/>
      <c r="D98" s="48"/>
    </row>
    <row r="99" spans="3:4" ht="12.75">
      <c r="C99" s="48"/>
      <c r="D99" s="48"/>
    </row>
    <row r="100" spans="3:4" ht="12.75">
      <c r="C100" s="48"/>
      <c r="D100" s="48"/>
    </row>
    <row r="101" spans="3:4" ht="12.75">
      <c r="C101" s="48"/>
      <c r="D101" s="48"/>
    </row>
    <row r="102" spans="3:4" ht="12.75">
      <c r="C102" s="48"/>
      <c r="D102" s="48"/>
    </row>
    <row r="103" spans="3:4" ht="12.75">
      <c r="C103" s="48"/>
      <c r="D103" s="48"/>
    </row>
    <row r="104" spans="3:4" ht="12.75">
      <c r="C104" s="48"/>
      <c r="D104" s="48"/>
    </row>
    <row r="105" spans="3:4" ht="12.75">
      <c r="C105" s="48"/>
      <c r="D105" s="48"/>
    </row>
    <row r="106" spans="3:4" ht="12.75">
      <c r="C106" s="48"/>
      <c r="D106" s="48"/>
    </row>
    <row r="107" spans="3:4" ht="12.75">
      <c r="C107" s="48"/>
      <c r="D107" s="48"/>
    </row>
    <row r="108" spans="3:4" ht="12.75">
      <c r="C108" s="48"/>
      <c r="D108" s="48"/>
    </row>
    <row r="109" spans="3:4" ht="12.75">
      <c r="C109" s="48"/>
      <c r="D109" s="48"/>
    </row>
    <row r="110" spans="3:4" ht="12.75">
      <c r="C110" s="48"/>
      <c r="D110" s="48"/>
    </row>
    <row r="111" spans="3:4" ht="12.75">
      <c r="C111" s="48"/>
      <c r="D111" s="48"/>
    </row>
    <row r="112" spans="3:4" ht="12.75">
      <c r="C112" s="48"/>
      <c r="D112" s="48"/>
    </row>
    <row r="113" spans="3:4" ht="12.75">
      <c r="C113" s="48"/>
      <c r="D113" s="48"/>
    </row>
    <row r="114" spans="3:4" ht="12.75">
      <c r="C114" s="48"/>
      <c r="D114" s="48"/>
    </row>
    <row r="115" spans="3:4" ht="12.75">
      <c r="C115" s="48"/>
      <c r="D115" s="48"/>
    </row>
    <row r="116" spans="3:4" ht="12.75">
      <c r="C116" s="48"/>
      <c r="D116" s="48"/>
    </row>
    <row r="117" spans="3:4" ht="12.75">
      <c r="C117" s="48"/>
      <c r="D117" s="48"/>
    </row>
    <row r="118" spans="3:4" ht="12.75">
      <c r="C118" s="48"/>
      <c r="D118" s="48"/>
    </row>
    <row r="119" spans="3:4" ht="12.75">
      <c r="C119" s="48"/>
      <c r="D119" s="48"/>
    </row>
    <row r="120" spans="3:4" ht="12.75">
      <c r="C120" s="48"/>
      <c r="D120" s="48"/>
    </row>
    <row r="121" spans="3:4" ht="12.75">
      <c r="C121" s="48"/>
      <c r="D121" s="48"/>
    </row>
    <row r="122" spans="3:4" ht="12.75">
      <c r="C122" s="48"/>
      <c r="D122" s="48"/>
    </row>
    <row r="123" spans="3:4" ht="12.75">
      <c r="C123" s="48"/>
      <c r="D123" s="48"/>
    </row>
    <row r="124" spans="3:4" ht="12.75">
      <c r="C124" s="48"/>
      <c r="D124" s="48"/>
    </row>
    <row r="125" spans="3:4" ht="12.75">
      <c r="C125" s="48"/>
      <c r="D125" s="48"/>
    </row>
    <row r="126" spans="3:4" ht="12.75">
      <c r="C126" s="48"/>
      <c r="D126" s="48"/>
    </row>
  </sheetData>
  <printOptions horizontalCentered="1"/>
  <pageMargins left="0.5" right="0.5" top="0.17" bottom="0.17" header="0.17" footer="0.17"/>
  <pageSetup fitToHeight="1" fitToWidth="1" horizontalDpi="600" verticalDpi="600" orientation="portrait" r:id="rId1"/>
  <headerFooter alignWithMargins="0"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B4:L40"/>
  <sheetViews>
    <sheetView workbookViewId="0" topLeftCell="A11">
      <selection activeCell="F20" sqref="F20"/>
    </sheetView>
  </sheetViews>
  <sheetFormatPr defaultColWidth="9.140625" defaultRowHeight="12.75"/>
  <cols>
    <col min="6" max="6" width="10.7109375" style="0" customWidth="1"/>
    <col min="7" max="8" width="10.421875" style="0" customWidth="1"/>
    <col min="9" max="9" width="10.00390625" style="0" bestFit="1" customWidth="1"/>
    <col min="10" max="10" width="10.28125" style="0" bestFit="1" customWidth="1"/>
  </cols>
  <sheetData>
    <row r="4" spans="2:3" ht="18.75">
      <c r="B4" s="1" t="s">
        <v>0</v>
      </c>
      <c r="C4" s="2"/>
    </row>
    <row r="5" spans="2:9" ht="15.75">
      <c r="B5" s="2"/>
      <c r="C5" s="3" t="s">
        <v>1</v>
      </c>
      <c r="I5" t="s">
        <v>107</v>
      </c>
    </row>
    <row r="6" spans="2:3" ht="12.75">
      <c r="B6" s="2"/>
      <c r="C6" s="4" t="s">
        <v>2</v>
      </c>
    </row>
    <row r="8" ht="12.75">
      <c r="B8" s="5" t="s">
        <v>134</v>
      </c>
    </row>
    <row r="9" ht="12.75">
      <c r="B9" s="5" t="s">
        <v>267</v>
      </c>
    </row>
    <row r="10" spans="9:10" ht="12.75">
      <c r="I10" s="119" t="s">
        <v>3</v>
      </c>
      <c r="J10" s="119"/>
    </row>
    <row r="11" spans="6:10" ht="12.75">
      <c r="F11" s="10" t="s">
        <v>123</v>
      </c>
      <c r="G11" s="9"/>
      <c r="H11" s="9"/>
      <c r="I11" s="9"/>
      <c r="J11" s="9"/>
    </row>
    <row r="12" spans="6:10" ht="12.75">
      <c r="F12" s="9" t="s">
        <v>37</v>
      </c>
      <c r="G12" s="9" t="s">
        <v>124</v>
      </c>
      <c r="H12" s="9" t="s">
        <v>125</v>
      </c>
      <c r="I12" s="9" t="s">
        <v>40</v>
      </c>
      <c r="J12" s="9" t="s">
        <v>42</v>
      </c>
    </row>
    <row r="13" spans="6:10" ht="12.75">
      <c r="F13" s="28" t="s">
        <v>38</v>
      </c>
      <c r="G13" s="28" t="s">
        <v>126</v>
      </c>
      <c r="H13" s="28" t="s">
        <v>39</v>
      </c>
      <c r="I13" s="28" t="s">
        <v>41</v>
      </c>
      <c r="J13" s="28"/>
    </row>
    <row r="14" spans="6:10" ht="12.75">
      <c r="F14" s="9" t="s">
        <v>6</v>
      </c>
      <c r="G14" s="9" t="s">
        <v>6</v>
      </c>
      <c r="H14" s="9" t="s">
        <v>6</v>
      </c>
      <c r="I14" s="9" t="s">
        <v>6</v>
      </c>
      <c r="J14" s="9" t="s">
        <v>6</v>
      </c>
    </row>
    <row r="15" ht="12.75">
      <c r="B15" s="7" t="s">
        <v>268</v>
      </c>
    </row>
    <row r="17" spans="2:10" ht="12.75">
      <c r="B17" t="s">
        <v>189</v>
      </c>
      <c r="F17" s="8">
        <v>24300</v>
      </c>
      <c r="G17" s="8">
        <v>5937</v>
      </c>
      <c r="H17" s="8">
        <v>1539</v>
      </c>
      <c r="I17" s="8">
        <v>4859</v>
      </c>
      <c r="J17" s="8">
        <v>36635</v>
      </c>
    </row>
    <row r="18" spans="6:10" ht="12.75">
      <c r="F18" s="8"/>
      <c r="G18" s="8"/>
      <c r="H18" s="8"/>
      <c r="I18" s="8"/>
      <c r="J18" s="8"/>
    </row>
    <row r="19" spans="2:10" ht="12.75">
      <c r="B19" t="s">
        <v>272</v>
      </c>
      <c r="F19" s="8"/>
      <c r="G19" s="8"/>
      <c r="H19" s="49">
        <v>-35</v>
      </c>
      <c r="I19" s="49">
        <v>35</v>
      </c>
      <c r="J19" s="49">
        <v>0</v>
      </c>
    </row>
    <row r="20" spans="6:10" ht="12.75">
      <c r="F20" s="8"/>
      <c r="G20" s="8"/>
      <c r="H20" s="8"/>
      <c r="I20" s="8"/>
      <c r="J20" s="8"/>
    </row>
    <row r="21" spans="2:10" ht="12.75">
      <c r="B21" s="34" t="s">
        <v>226</v>
      </c>
      <c r="F21" s="35"/>
      <c r="G21" s="35"/>
      <c r="H21" s="35"/>
      <c r="I21" s="98">
        <v>-2466</v>
      </c>
      <c r="J21" s="29">
        <v>-2466</v>
      </c>
    </row>
    <row r="22" spans="2:10" ht="12.75">
      <c r="B22" t="s">
        <v>43</v>
      </c>
      <c r="F22" s="35"/>
      <c r="G22" s="35"/>
      <c r="H22" s="35"/>
      <c r="I22" s="29"/>
      <c r="J22" s="8"/>
    </row>
    <row r="23" spans="6:10" ht="12.75">
      <c r="F23" s="8"/>
      <c r="G23" s="8"/>
      <c r="H23" s="8"/>
      <c r="I23" s="29"/>
      <c r="J23" s="8"/>
    </row>
    <row r="24" spans="2:12" ht="13.5" thickBot="1">
      <c r="B24" t="s">
        <v>269</v>
      </c>
      <c r="F24" s="25">
        <f>SUM(F17:F23)</f>
        <v>24300</v>
      </c>
      <c r="G24" s="25">
        <f>SUM(G17:G23)</f>
        <v>5937</v>
      </c>
      <c r="H24" s="25">
        <f>SUM(H17:H23)</f>
        <v>1504</v>
      </c>
      <c r="I24" s="25">
        <f>SUM(I17:I23)</f>
        <v>2428</v>
      </c>
      <c r="J24" s="25">
        <f>SUM(J17:J23)</f>
        <v>34169</v>
      </c>
      <c r="K24" s="8"/>
      <c r="L24" s="8"/>
    </row>
    <row r="25" spans="6:10" ht="13.5" thickTop="1">
      <c r="F25" s="8"/>
      <c r="G25" s="8"/>
      <c r="H25" s="8"/>
      <c r="I25" s="8"/>
      <c r="J25" s="8"/>
    </row>
    <row r="26" spans="6:10" ht="12.75">
      <c r="F26" s="8"/>
      <c r="G26" s="8"/>
      <c r="H26" s="8"/>
      <c r="I26" s="8"/>
      <c r="J26" s="8"/>
    </row>
    <row r="27" spans="2:10" ht="12.75">
      <c r="B27" s="7" t="s">
        <v>270</v>
      </c>
      <c r="F27" s="8"/>
      <c r="G27" s="8"/>
      <c r="H27" s="8"/>
      <c r="I27" s="8"/>
      <c r="J27" s="8"/>
    </row>
    <row r="28" spans="6:10" ht="12.75">
      <c r="F28" s="8"/>
      <c r="G28" s="8"/>
      <c r="H28" s="8"/>
      <c r="I28" s="8"/>
      <c r="J28" s="8"/>
    </row>
    <row r="29" spans="2:10" ht="12.75">
      <c r="B29" t="s">
        <v>190</v>
      </c>
      <c r="F29" s="8">
        <v>24300</v>
      </c>
      <c r="G29" s="8">
        <v>5937</v>
      </c>
      <c r="H29" s="8">
        <v>1574</v>
      </c>
      <c r="I29" s="8">
        <v>6409</v>
      </c>
      <c r="J29" s="49">
        <f>SUM(F29:I29)</f>
        <v>38220</v>
      </c>
    </row>
    <row r="30" spans="6:10" ht="12.75">
      <c r="F30" s="8"/>
      <c r="G30" s="8"/>
      <c r="H30" s="8"/>
      <c r="I30" s="8"/>
      <c r="J30" s="49"/>
    </row>
    <row r="31" spans="2:10" ht="12.75">
      <c r="B31" t="s">
        <v>272</v>
      </c>
      <c r="F31" s="8"/>
      <c r="G31" s="8"/>
      <c r="H31" s="49">
        <v>-35</v>
      </c>
      <c r="I31" s="49">
        <v>35</v>
      </c>
      <c r="J31" s="49">
        <f>+I31+H31</f>
        <v>0</v>
      </c>
    </row>
    <row r="32" spans="6:10" ht="12.75">
      <c r="F32" s="8"/>
      <c r="G32" s="8"/>
      <c r="H32" s="49"/>
      <c r="I32" s="49"/>
      <c r="J32" s="49"/>
    </row>
    <row r="33" spans="2:10" ht="12.75">
      <c r="B33" t="s">
        <v>227</v>
      </c>
      <c r="F33" s="8"/>
      <c r="G33" s="8"/>
      <c r="H33" s="8"/>
      <c r="I33" s="49">
        <v>-1585</v>
      </c>
      <c r="J33" s="49">
        <f>+I33</f>
        <v>-1585</v>
      </c>
    </row>
    <row r="34" spans="2:10" ht="12.75">
      <c r="B34" t="s">
        <v>43</v>
      </c>
      <c r="F34" s="8"/>
      <c r="G34" s="8"/>
      <c r="H34" s="8"/>
      <c r="I34" s="49"/>
      <c r="J34" s="49"/>
    </row>
    <row r="35" spans="6:10" ht="12.75">
      <c r="F35" s="8"/>
      <c r="G35" s="8"/>
      <c r="H35" s="8"/>
      <c r="I35" s="49"/>
      <c r="J35" s="49"/>
    </row>
    <row r="36" spans="2:10" ht="13.5" thickBot="1">
      <c r="B36" t="s">
        <v>271</v>
      </c>
      <c r="F36" s="25">
        <f>SUM(F29:F33)</f>
        <v>24300</v>
      </c>
      <c r="G36" s="25">
        <f>SUM(G29:G33)</f>
        <v>5937</v>
      </c>
      <c r="H36" s="25">
        <f>SUM(H29:H33)</f>
        <v>1539</v>
      </c>
      <c r="I36" s="25">
        <v>4859</v>
      </c>
      <c r="J36" s="25">
        <f>SUM(J29:J35)</f>
        <v>36635</v>
      </c>
    </row>
    <row r="37" ht="13.5" thickTop="1"/>
    <row r="39" ht="12.75">
      <c r="B39" s="5" t="s">
        <v>135</v>
      </c>
    </row>
    <row r="40" ht="12.75">
      <c r="B40" s="5" t="s">
        <v>191</v>
      </c>
    </row>
  </sheetData>
  <mergeCells count="1">
    <mergeCell ref="I10:J10"/>
  </mergeCells>
  <printOptions/>
  <pageMargins left="0.25" right="0.25" top="0.17" bottom="0.16" header="0.17" footer="0.16"/>
  <pageSetup horizontalDpi="600" verticalDpi="600" orientation="portrait" r:id="rId1"/>
  <headerFooter alignWithMargins="0"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4:J223"/>
  <sheetViews>
    <sheetView workbookViewId="0" topLeftCell="A30">
      <selection activeCell="A53" sqref="A53"/>
    </sheetView>
  </sheetViews>
  <sheetFormatPr defaultColWidth="9.140625" defaultRowHeight="12.75"/>
  <cols>
    <col min="1" max="1" width="12.140625" style="0" customWidth="1"/>
    <col min="2" max="2" width="9.8515625" style="0" customWidth="1"/>
    <col min="3" max="3" width="10.28125" style="0" customWidth="1"/>
    <col min="4" max="4" width="9.8515625" style="0" customWidth="1"/>
    <col min="5" max="5" width="22.140625" style="0" customWidth="1"/>
    <col min="6" max="6" width="9.7109375" style="0" customWidth="1"/>
    <col min="7" max="7" width="9.00390625" style="0" customWidth="1"/>
    <col min="8" max="8" width="8.57421875" style="0" customWidth="1"/>
    <col min="9" max="9" width="9.57421875" style="0" customWidth="1"/>
    <col min="10" max="10" width="13.28125" style="0" customWidth="1"/>
  </cols>
  <sheetData>
    <row r="4" spans="3:4" ht="18.75">
      <c r="C4" s="1" t="s">
        <v>0</v>
      </c>
      <c r="D4" s="2"/>
    </row>
    <row r="5" spans="3:4" ht="15.75">
      <c r="C5" s="2"/>
      <c r="D5" s="3" t="s">
        <v>1</v>
      </c>
    </row>
    <row r="6" spans="3:4" ht="12.75">
      <c r="C6" s="2"/>
      <c r="D6" s="4" t="s">
        <v>2</v>
      </c>
    </row>
    <row r="8" ht="15.75">
      <c r="A8" s="30" t="s">
        <v>273</v>
      </c>
    </row>
    <row r="9" ht="12.75">
      <c r="A9" s="34"/>
    </row>
    <row r="10" ht="12.75">
      <c r="A10" s="7" t="s">
        <v>72</v>
      </c>
    </row>
    <row r="12" ht="12.75">
      <c r="A12" s="6" t="s">
        <v>121</v>
      </c>
    </row>
    <row r="13" ht="12.75">
      <c r="A13" t="s">
        <v>165</v>
      </c>
    </row>
    <row r="14" ht="12.75">
      <c r="A14" t="s">
        <v>234</v>
      </c>
    </row>
    <row r="15" ht="12.75">
      <c r="A15" t="s">
        <v>136</v>
      </c>
    </row>
    <row r="18" ht="12.75">
      <c r="A18" t="s">
        <v>248</v>
      </c>
    </row>
    <row r="19" ht="12.75">
      <c r="A19" t="s">
        <v>249</v>
      </c>
    </row>
    <row r="20" ht="12.75">
      <c r="A20" t="s">
        <v>250</v>
      </c>
    </row>
    <row r="21" ht="12.75">
      <c r="A21" t="s">
        <v>192</v>
      </c>
    </row>
    <row r="22" ht="12.75">
      <c r="A22" t="s">
        <v>193</v>
      </c>
    </row>
    <row r="24" ht="12.75">
      <c r="A24" t="s">
        <v>251</v>
      </c>
    </row>
    <row r="25" ht="12.75">
      <c r="A25" t="s">
        <v>283</v>
      </c>
    </row>
    <row r="26" ht="12.75">
      <c r="A26" t="s">
        <v>252</v>
      </c>
    </row>
    <row r="27" ht="12.75">
      <c r="A27" t="s">
        <v>194</v>
      </c>
    </row>
    <row r="30" spans="1:4" ht="12.75">
      <c r="A30" t="s">
        <v>195</v>
      </c>
      <c r="D30" t="s">
        <v>196</v>
      </c>
    </row>
    <row r="31" spans="1:4" ht="12.75">
      <c r="A31" t="s">
        <v>284</v>
      </c>
      <c r="D31" t="s">
        <v>197</v>
      </c>
    </row>
    <row r="32" spans="1:4" ht="12.75">
      <c r="A32" t="s">
        <v>201</v>
      </c>
      <c r="D32" t="s">
        <v>198</v>
      </c>
    </row>
    <row r="33" spans="1:4" ht="12.75">
      <c r="A33" t="s">
        <v>202</v>
      </c>
      <c r="D33" t="s">
        <v>7</v>
      </c>
    </row>
    <row r="34" spans="1:4" ht="12.75">
      <c r="A34" t="s">
        <v>203</v>
      </c>
      <c r="D34" t="s">
        <v>199</v>
      </c>
    </row>
    <row r="35" ht="12.75">
      <c r="D35" t="s">
        <v>200</v>
      </c>
    </row>
    <row r="36" spans="1:4" ht="12.75">
      <c r="A36" t="s">
        <v>204</v>
      </c>
      <c r="D36" t="s">
        <v>205</v>
      </c>
    </row>
    <row r="37" spans="1:4" ht="12.75">
      <c r="A37" t="s">
        <v>206</v>
      </c>
      <c r="D37" t="s">
        <v>207</v>
      </c>
    </row>
    <row r="41" spans="1:4" ht="12.75">
      <c r="A41" t="s">
        <v>208</v>
      </c>
      <c r="D41" t="s">
        <v>209</v>
      </c>
    </row>
    <row r="42" ht="12.75">
      <c r="D42" t="s">
        <v>210</v>
      </c>
    </row>
    <row r="43" spans="1:4" ht="12.75">
      <c r="A43" t="s">
        <v>211</v>
      </c>
      <c r="D43" t="s">
        <v>212</v>
      </c>
    </row>
    <row r="44" spans="1:4" ht="12.75">
      <c r="A44" t="s">
        <v>213</v>
      </c>
      <c r="D44" t="s">
        <v>214</v>
      </c>
    </row>
    <row r="45" ht="12.75">
      <c r="D45" t="s">
        <v>215</v>
      </c>
    </row>
    <row r="46" spans="1:4" ht="12.75">
      <c r="A46" t="s">
        <v>216</v>
      </c>
      <c r="D46" t="s">
        <v>219</v>
      </c>
    </row>
    <row r="47" ht="12.75">
      <c r="D47" t="s">
        <v>220</v>
      </c>
    </row>
    <row r="48" spans="1:4" ht="12.75">
      <c r="A48" t="s">
        <v>217</v>
      </c>
      <c r="D48" t="s">
        <v>239</v>
      </c>
    </row>
    <row r="49" ht="12.75">
      <c r="D49" t="s">
        <v>221</v>
      </c>
    </row>
    <row r="50" spans="1:4" ht="12.75">
      <c r="A50" t="s">
        <v>218</v>
      </c>
      <c r="D50" t="s">
        <v>222</v>
      </c>
    </row>
    <row r="52" ht="12.75">
      <c r="A52" t="s">
        <v>232</v>
      </c>
    </row>
    <row r="53" spans="1:7" ht="12.75">
      <c r="A53" t="s">
        <v>223</v>
      </c>
      <c r="E53" s="39"/>
      <c r="F53" s="39"/>
      <c r="G53" s="39"/>
    </row>
    <row r="54" spans="1:7" ht="12.75">
      <c r="A54" t="s">
        <v>184</v>
      </c>
      <c r="E54" s="39"/>
      <c r="F54" s="39"/>
      <c r="G54" s="39"/>
    </row>
    <row r="55" spans="1:7" ht="12.75">
      <c r="A55" t="s">
        <v>253</v>
      </c>
      <c r="E55" s="39"/>
      <c r="F55" s="39"/>
      <c r="G55" s="39"/>
    </row>
    <row r="56" spans="1:7" ht="12.75">
      <c r="A56" t="s">
        <v>254</v>
      </c>
      <c r="E56" s="39"/>
      <c r="F56" s="39"/>
      <c r="G56" s="39"/>
    </row>
    <row r="57" ht="12.75">
      <c r="A57" t="s">
        <v>107</v>
      </c>
    </row>
    <row r="58" ht="12.75">
      <c r="A58" s="6" t="s">
        <v>122</v>
      </c>
    </row>
    <row r="59" ht="12.75">
      <c r="A59" t="s">
        <v>179</v>
      </c>
    </row>
    <row r="61" ht="12.75">
      <c r="A61" s="6" t="s">
        <v>54</v>
      </c>
    </row>
    <row r="62" ht="12.75">
      <c r="A62" t="s">
        <v>55</v>
      </c>
    </row>
    <row r="64" ht="12.75">
      <c r="A64" s="6" t="s">
        <v>56</v>
      </c>
    </row>
    <row r="65" ht="12.75">
      <c r="A65" t="s">
        <v>57</v>
      </c>
    </row>
    <row r="67" ht="12.75">
      <c r="A67" s="6" t="s">
        <v>58</v>
      </c>
    </row>
    <row r="68" ht="12.75">
      <c r="A68" t="s">
        <v>111</v>
      </c>
    </row>
    <row r="71" ht="12.75">
      <c r="A71" s="6" t="s">
        <v>59</v>
      </c>
    </row>
    <row r="72" ht="12.75">
      <c r="A72" t="s">
        <v>171</v>
      </c>
    </row>
    <row r="73" ht="12.75">
      <c r="A73" t="s">
        <v>172</v>
      </c>
    </row>
    <row r="75" ht="12.75">
      <c r="A75" s="6" t="s">
        <v>60</v>
      </c>
    </row>
    <row r="76" ht="12.75">
      <c r="A76" t="s">
        <v>127</v>
      </c>
    </row>
    <row r="78" ht="12.75">
      <c r="A78" s="6" t="s">
        <v>61</v>
      </c>
    </row>
    <row r="79" ht="12.75">
      <c r="A79" t="s">
        <v>156</v>
      </c>
    </row>
    <row r="80" ht="12.75">
      <c r="A80" t="s">
        <v>180</v>
      </c>
    </row>
    <row r="82" ht="12.75">
      <c r="A82" s="6" t="s">
        <v>62</v>
      </c>
    </row>
    <row r="83" ht="12.75">
      <c r="A83" t="s">
        <v>63</v>
      </c>
    </row>
    <row r="84" ht="12.75">
      <c r="A84" t="s">
        <v>64</v>
      </c>
    </row>
    <row r="86" ht="12.75">
      <c r="A86" s="6" t="s">
        <v>65</v>
      </c>
    </row>
    <row r="87" ht="12.75">
      <c r="A87" t="s">
        <v>151</v>
      </c>
    </row>
    <row r="90" ht="12.75">
      <c r="A90" s="6" t="s">
        <v>66</v>
      </c>
    </row>
    <row r="91" ht="12.75">
      <c r="A91" t="s">
        <v>67</v>
      </c>
    </row>
    <row r="93" ht="12.75">
      <c r="A93" s="6" t="s">
        <v>68</v>
      </c>
    </row>
    <row r="94" ht="12.75">
      <c r="A94" t="s">
        <v>274</v>
      </c>
    </row>
    <row r="97" ht="12.75">
      <c r="A97" s="6" t="s">
        <v>69</v>
      </c>
    </row>
    <row r="98" ht="12.75">
      <c r="A98" t="s">
        <v>275</v>
      </c>
    </row>
    <row r="120" ht="12.75">
      <c r="A120" s="5"/>
    </row>
    <row r="121" ht="12.75">
      <c r="A121" s="5"/>
    </row>
    <row r="122" ht="12.75">
      <c r="A122" s="5"/>
    </row>
    <row r="123" spans="3:4" ht="18.75">
      <c r="C123" s="1" t="s">
        <v>0</v>
      </c>
      <c r="D123" s="2"/>
    </row>
    <row r="124" spans="3:4" ht="15.75">
      <c r="C124" s="2"/>
      <c r="D124" s="3" t="s">
        <v>1</v>
      </c>
    </row>
    <row r="125" spans="3:4" ht="12.75">
      <c r="C125" s="2"/>
      <c r="D125" s="4" t="s">
        <v>2</v>
      </c>
    </row>
    <row r="127" ht="15.75">
      <c r="A127" s="30" t="s">
        <v>276</v>
      </c>
    </row>
    <row r="128" ht="12.75">
      <c r="A128" s="34"/>
    </row>
    <row r="129" ht="12.75">
      <c r="A129" s="7" t="s">
        <v>71</v>
      </c>
    </row>
    <row r="130" ht="12.75">
      <c r="E130" s="109"/>
    </row>
    <row r="131" spans="1:5" ht="12.75">
      <c r="A131" s="6" t="s">
        <v>70</v>
      </c>
      <c r="E131" s="109"/>
    </row>
    <row r="132" ht="12.75">
      <c r="A132" t="s">
        <v>297</v>
      </c>
    </row>
    <row r="133" ht="12.75">
      <c r="A133" t="s">
        <v>285</v>
      </c>
    </row>
    <row r="134" ht="12.75">
      <c r="A134" t="s">
        <v>286</v>
      </c>
    </row>
    <row r="135" spans="1:10" ht="12.75">
      <c r="A135" t="s">
        <v>287</v>
      </c>
      <c r="J135" s="48"/>
    </row>
    <row r="136" ht="12.75">
      <c r="A136" t="s">
        <v>288</v>
      </c>
    </row>
    <row r="137" ht="12.75">
      <c r="A137" t="s">
        <v>289</v>
      </c>
    </row>
    <row r="138" ht="12.75">
      <c r="A138" t="s">
        <v>290</v>
      </c>
    </row>
    <row r="140" ht="12.75">
      <c r="A140" s="6" t="s">
        <v>185</v>
      </c>
    </row>
    <row r="141" ht="12.75">
      <c r="A141" t="s">
        <v>298</v>
      </c>
    </row>
    <row r="142" ht="12.75">
      <c r="A142" t="s">
        <v>277</v>
      </c>
    </row>
    <row r="143" ht="12.75">
      <c r="A143" t="s">
        <v>291</v>
      </c>
    </row>
    <row r="145" ht="12.75">
      <c r="A145" s="6" t="s">
        <v>109</v>
      </c>
    </row>
    <row r="146" ht="12.75">
      <c r="A146" t="s">
        <v>294</v>
      </c>
    </row>
    <row r="147" ht="12.75">
      <c r="A147" t="s">
        <v>292</v>
      </c>
    </row>
    <row r="148" ht="12.75">
      <c r="A148" t="s">
        <v>293</v>
      </c>
    </row>
    <row r="150" ht="12.75">
      <c r="A150" s="6" t="s">
        <v>110</v>
      </c>
    </row>
    <row r="151" ht="12.75">
      <c r="A151" t="s">
        <v>112</v>
      </c>
    </row>
    <row r="153" spans="1:7" ht="12.75">
      <c r="A153" s="6" t="s">
        <v>73</v>
      </c>
      <c r="F153" s="9" t="s">
        <v>168</v>
      </c>
      <c r="G153" t="s">
        <v>168</v>
      </c>
    </row>
    <row r="154" spans="1:9" ht="12.75">
      <c r="A154" t="s">
        <v>74</v>
      </c>
      <c r="F154" s="9" t="s">
        <v>169</v>
      </c>
      <c r="G154" t="s">
        <v>169</v>
      </c>
      <c r="H154" s="120" t="s">
        <v>76</v>
      </c>
      <c r="I154" s="120"/>
    </row>
    <row r="155" spans="6:9" ht="12.75">
      <c r="F155" s="9" t="s">
        <v>257</v>
      </c>
      <c r="G155" t="s">
        <v>258</v>
      </c>
      <c r="H155" t="s">
        <v>257</v>
      </c>
      <c r="I155" t="s">
        <v>258</v>
      </c>
    </row>
    <row r="156" spans="6:9" ht="12.75">
      <c r="F156" s="9" t="s">
        <v>6</v>
      </c>
      <c r="G156" t="s">
        <v>6</v>
      </c>
      <c r="H156" s="27" t="s">
        <v>6</v>
      </c>
      <c r="I156" s="9" t="s">
        <v>6</v>
      </c>
    </row>
    <row r="157" spans="1:9" ht="12.75">
      <c r="A157" t="s">
        <v>77</v>
      </c>
      <c r="H157" s="27"/>
      <c r="I157" s="27"/>
    </row>
    <row r="158" spans="1:9" ht="12.75">
      <c r="A158" t="s">
        <v>120</v>
      </c>
      <c r="F158" s="80">
        <v>-305</v>
      </c>
      <c r="G158" s="78">
        <v>-688</v>
      </c>
      <c r="H158" s="80">
        <v>-305</v>
      </c>
      <c r="I158" s="80">
        <v>-688</v>
      </c>
    </row>
    <row r="159" spans="1:9" ht="12.75">
      <c r="A159" t="s">
        <v>183</v>
      </c>
      <c r="F159" s="80">
        <v>14</v>
      </c>
      <c r="G159" s="78">
        <v>261</v>
      </c>
      <c r="H159" s="80">
        <v>14</v>
      </c>
      <c r="I159" s="80">
        <v>261</v>
      </c>
    </row>
    <row r="160" spans="6:9" ht="12.75">
      <c r="F160" s="86">
        <f>SUM(F158:F159)</f>
        <v>-291</v>
      </c>
      <c r="G160" s="86">
        <f>+G159+G158</f>
        <v>-427</v>
      </c>
      <c r="H160" s="86">
        <f>+H159+H158</f>
        <v>-291</v>
      </c>
      <c r="I160" s="86">
        <f>+I159+I158</f>
        <v>-427</v>
      </c>
    </row>
    <row r="161" spans="6:9" ht="12.75">
      <c r="F161" s="85"/>
      <c r="G161" s="85"/>
      <c r="H161" s="85"/>
      <c r="I161" s="85"/>
    </row>
    <row r="162" ht="12.75">
      <c r="F162" s="62"/>
    </row>
    <row r="164" ht="12.75">
      <c r="A164" s="6" t="s">
        <v>78</v>
      </c>
    </row>
    <row r="165" ht="12.75">
      <c r="A165" t="s">
        <v>79</v>
      </c>
    </row>
    <row r="167" ht="12.75">
      <c r="A167" s="6" t="s">
        <v>80</v>
      </c>
    </row>
    <row r="168" ht="12.75">
      <c r="A168" t="s">
        <v>81</v>
      </c>
    </row>
    <row r="169" ht="12.75">
      <c r="A169" t="s">
        <v>295</v>
      </c>
    </row>
    <row r="172" ht="12.75">
      <c r="A172" s="6" t="s">
        <v>82</v>
      </c>
    </row>
    <row r="173" ht="12.75">
      <c r="A173" t="s">
        <v>178</v>
      </c>
    </row>
    <row r="175" spans="3:7" ht="12.75">
      <c r="C175" s="48"/>
      <c r="D175" s="48"/>
      <c r="E175" s="48"/>
      <c r="F175" s="48"/>
      <c r="G175" s="48"/>
    </row>
    <row r="176" spans="3:7" ht="12.75">
      <c r="C176" s="48"/>
      <c r="D176" s="48"/>
      <c r="E176" s="48"/>
      <c r="F176" s="48"/>
      <c r="G176" s="48"/>
    </row>
    <row r="177" spans="3:7" ht="12.75">
      <c r="C177" s="48"/>
      <c r="D177" s="48"/>
      <c r="E177" s="48"/>
      <c r="F177" s="48"/>
      <c r="G177" s="48"/>
    </row>
    <row r="178" ht="12.75">
      <c r="G178" t="s">
        <v>184</v>
      </c>
    </row>
    <row r="182" ht="12.75">
      <c r="A182" s="6" t="s">
        <v>83</v>
      </c>
    </row>
    <row r="183" spans="1:7" ht="12.75">
      <c r="A183" t="s">
        <v>235</v>
      </c>
      <c r="F183" s="9" t="s">
        <v>257</v>
      </c>
      <c r="G183" s="9" t="s">
        <v>258</v>
      </c>
    </row>
    <row r="184" spans="6:7" ht="12.75">
      <c r="F184" s="69" t="s">
        <v>154</v>
      </c>
      <c r="G184" s="69" t="s">
        <v>154</v>
      </c>
    </row>
    <row r="185" spans="2:7" ht="12.75">
      <c r="B185" t="s">
        <v>152</v>
      </c>
      <c r="F185" s="9"/>
      <c r="G185" s="9"/>
    </row>
    <row r="186" spans="3:7" ht="12.75">
      <c r="C186" t="s">
        <v>153</v>
      </c>
      <c r="F186" s="70">
        <v>0</v>
      </c>
      <c r="G186" s="70">
        <v>1069</v>
      </c>
    </row>
    <row r="187" spans="3:7" ht="12.75">
      <c r="C187" t="s">
        <v>155</v>
      </c>
      <c r="F187" s="70">
        <f>+'Balance Sheets'!G51</f>
        <v>818</v>
      </c>
      <c r="G187" s="80">
        <v>939</v>
      </c>
    </row>
    <row r="188" spans="6:7" ht="13.5" thickBot="1">
      <c r="F188" s="71">
        <f>SUM(F186:F187)</f>
        <v>818</v>
      </c>
      <c r="G188" s="71">
        <f>SUM(G186:G187)</f>
        <v>2008</v>
      </c>
    </row>
    <row r="189" ht="13.5" thickTop="1"/>
    <row r="191" ht="12.75">
      <c r="A191" s="6" t="s">
        <v>84</v>
      </c>
    </row>
    <row r="192" ht="12.75">
      <c r="A192" t="s">
        <v>85</v>
      </c>
    </row>
    <row r="194" ht="12.75">
      <c r="A194" s="6" t="s">
        <v>86</v>
      </c>
    </row>
    <row r="195" ht="12.75">
      <c r="A195" t="s">
        <v>87</v>
      </c>
    </row>
    <row r="198" spans="1:7" ht="12.75">
      <c r="A198" s="6" t="s">
        <v>88</v>
      </c>
      <c r="G198" t="s">
        <v>89</v>
      </c>
    </row>
    <row r="199" spans="7:9" ht="12.75">
      <c r="G199" s="9">
        <v>2008</v>
      </c>
      <c r="I199" s="9">
        <v>2007</v>
      </c>
    </row>
    <row r="200" spans="7:9" ht="12.75">
      <c r="G200" s="9" t="s">
        <v>6</v>
      </c>
      <c r="I200" s="9" t="s">
        <v>6</v>
      </c>
    </row>
    <row r="201" spans="1:9" ht="12.75">
      <c r="A201" t="s">
        <v>90</v>
      </c>
      <c r="G201" s="38" t="s">
        <v>166</v>
      </c>
      <c r="H201" s="37"/>
      <c r="I201" s="38" t="s">
        <v>166</v>
      </c>
    </row>
    <row r="202" spans="6:9" ht="12.75">
      <c r="F202" s="82"/>
      <c r="G202" s="83"/>
      <c r="H202" s="84"/>
      <c r="I202" s="83"/>
    </row>
    <row r="203" spans="6:9" ht="12.75">
      <c r="F203" s="17"/>
      <c r="G203" s="17"/>
      <c r="H203" s="17"/>
      <c r="I203" s="17"/>
    </row>
    <row r="205" spans="1:2" ht="12.75">
      <c r="A205" s="6" t="s">
        <v>91</v>
      </c>
      <c r="B205" s="5" t="s">
        <v>92</v>
      </c>
    </row>
    <row r="206" spans="6:9" ht="12.75">
      <c r="F206" s="121" t="s">
        <v>75</v>
      </c>
      <c r="G206" s="121"/>
      <c r="H206" t="s">
        <v>76</v>
      </c>
      <c r="I206" s="87"/>
    </row>
    <row r="207" spans="6:9" ht="12.75">
      <c r="F207" s="9" t="s">
        <v>257</v>
      </c>
      <c r="G207" s="9" t="s">
        <v>258</v>
      </c>
      <c r="H207" s="9" t="s">
        <v>257</v>
      </c>
      <c r="I207" s="9" t="s">
        <v>258</v>
      </c>
    </row>
    <row r="208" spans="6:9" ht="12.75">
      <c r="F208" s="9"/>
      <c r="G208" s="9"/>
      <c r="H208" s="9"/>
      <c r="I208" s="9"/>
    </row>
    <row r="209" spans="2:9" ht="12.75">
      <c r="B209" t="s">
        <v>233</v>
      </c>
      <c r="F209" s="49">
        <f>+'Income Statements'!F31</f>
        <v>-1975</v>
      </c>
      <c r="G209" s="49">
        <f>+'Income Statements'!G31</f>
        <v>-1100</v>
      </c>
      <c r="H209" s="29">
        <f>+'Income Statements'!I31</f>
        <v>-2466</v>
      </c>
      <c r="I209" s="29">
        <v>-1586</v>
      </c>
    </row>
    <row r="210" spans="6:9" ht="12.75">
      <c r="F210" s="8"/>
      <c r="G210" s="49"/>
      <c r="H210" s="8"/>
      <c r="I210" s="8"/>
    </row>
    <row r="211" spans="2:9" ht="12.75">
      <c r="B211" t="s">
        <v>296</v>
      </c>
      <c r="F211" s="8">
        <v>243000</v>
      </c>
      <c r="G211" s="49">
        <v>243000</v>
      </c>
      <c r="H211" s="8">
        <v>243000</v>
      </c>
      <c r="I211" s="8">
        <v>243000</v>
      </c>
    </row>
    <row r="212" spans="6:9" ht="12.75">
      <c r="F212" s="26"/>
      <c r="G212" s="50"/>
      <c r="H212" s="26"/>
      <c r="I212" s="26"/>
    </row>
    <row r="213" ht="12.75">
      <c r="G213" s="49"/>
    </row>
    <row r="214" spans="2:9" ht="12.75">
      <c r="B214" t="s">
        <v>93</v>
      </c>
      <c r="F214" s="43">
        <f>F209/F211*100</f>
        <v>-0.8127572016460906</v>
      </c>
      <c r="G214" s="59">
        <f>+G209/G211*100</f>
        <v>-0.45267489711934156</v>
      </c>
      <c r="H214" s="43">
        <f>H209/H211*100</f>
        <v>-1.0148148148148148</v>
      </c>
      <c r="I214" s="48">
        <f>+I209/I211*100</f>
        <v>-0.6526748971193416</v>
      </c>
    </row>
    <row r="216" ht="12.75">
      <c r="B216" s="5" t="s">
        <v>94</v>
      </c>
    </row>
    <row r="217" spans="2:9" ht="12.75">
      <c r="B217" t="s">
        <v>95</v>
      </c>
      <c r="F217" s="9" t="s">
        <v>22</v>
      </c>
      <c r="G217" s="9" t="s">
        <v>22</v>
      </c>
      <c r="H217" s="9" t="s">
        <v>22</v>
      </c>
      <c r="I217" s="9" t="s">
        <v>22</v>
      </c>
    </row>
    <row r="221" ht="12.75">
      <c r="A221" s="6" t="s">
        <v>96</v>
      </c>
    </row>
    <row r="222" ht="12.75">
      <c r="A222" t="s">
        <v>97</v>
      </c>
    </row>
    <row r="223" ht="12.75">
      <c r="A223" t="s">
        <v>278</v>
      </c>
    </row>
  </sheetData>
  <mergeCells count="2">
    <mergeCell ref="H154:I154"/>
    <mergeCell ref="F206:G206"/>
  </mergeCells>
  <printOptions horizontalCentered="1"/>
  <pageMargins left="0.25" right="0.2" top="0.3" bottom="0.5" header="0.27" footer="0.5"/>
  <pageSetup horizontalDpi="600" verticalDpi="600" orientation="portrait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Supercomal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Qa1</dc:creator>
  <cp:keywords/>
  <dc:description/>
  <cp:lastModifiedBy>Secretarial Masters Sdn Bhd</cp:lastModifiedBy>
  <cp:lastPrinted>2009-02-26T10:07:51Z</cp:lastPrinted>
  <dcterms:created xsi:type="dcterms:W3CDTF">2004-11-01T00:02:24Z</dcterms:created>
  <dcterms:modified xsi:type="dcterms:W3CDTF">2009-02-27T09:49:59Z</dcterms:modified>
  <cp:category/>
  <cp:version/>
  <cp:contentType/>
  <cp:contentStatus/>
</cp:coreProperties>
</file>